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E:\SIC\SIGI\CALIDAD\SC01-POL01\"/>
    </mc:Choice>
  </mc:AlternateContent>
  <xr:revisionPtr revIDLastSave="0" documentId="8_{813F990B-C8F5-4988-9071-56264E3C3D85}" xr6:coauthVersionLast="47" xr6:coauthVersionMax="47" xr10:uidLastSave="{00000000-0000-0000-0000-000000000000}"/>
  <bookViews>
    <workbookView xWindow="-120" yWindow="-120" windowWidth="29040" windowHeight="15840" tabRatio="835" xr2:uid="{00000000-000D-0000-FFFF-FFFF00000000}"/>
  </bookViews>
  <sheets>
    <sheet name="Instructivo" sheetId="11" r:id="rId1"/>
    <sheet name="Estructura" sheetId="6" r:id="rId2"/>
    <sheet name="Diagnóstico_RR" sheetId="4" state="hidden" r:id="rId3"/>
    <sheet name="Formulas" sheetId="12" state="hidden" r:id="rId4"/>
    <sheet name="Segunda línea" sheetId="1" r:id="rId5"/>
    <sheet name="Mapa de Aseguramiento" sheetId="9" r:id="rId6"/>
    <sheet name="Hoja2" sheetId="2" state="hidden" r:id="rId7"/>
  </sheets>
  <definedNames>
    <definedName name="_xlnm._FilterDatabase" localSheetId="4" hidden="1">'Segunda línea'!$A$6:$Y$21</definedName>
    <definedName name="_xlnm.Print_Area" localSheetId="2">Diagnóstico_RR!$A$1:$F$159</definedName>
    <definedName name="_xlnm.Print_Area" localSheetId="1">Estructura!$A$1:$E$11</definedName>
    <definedName name="_xlnm.Print_Area" localSheetId="0">Instructivo!$A$1:$S$93</definedName>
    <definedName name="Cargos">Formulas!$B$2:$B$18</definedName>
    <definedName name="Opciones">Formulas!$A$2:$A$18</definedName>
    <definedName name="_xlnm.Print_Titles" localSheetId="2">Diagnóstico_RR!$4:$6</definedName>
    <definedName name="_xlnm.Print_Titles" localSheetId="5">'Mapa de Aseguramiento'!$4:$6</definedName>
    <definedName name="X">Formulas!$B$13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21" i="1" l="1"/>
  <c r="J20" i="1"/>
  <c r="J15" i="1"/>
  <c r="J19" i="1"/>
  <c r="J16" i="1"/>
  <c r="J18" i="1"/>
  <c r="J8" i="1" l="1"/>
  <c r="J9" i="1" l="1"/>
  <c r="J7" i="1"/>
  <c r="J10" i="1"/>
  <c r="J11" i="1"/>
  <c r="J12" i="1"/>
  <c r="J13" i="1"/>
  <c r="J14" i="1"/>
  <c r="J17" i="1"/>
  <c r="D2" i="9" l="1"/>
  <c r="C2" i="4"/>
  <c r="A7" i="9" l="1"/>
  <c r="A14" i="1"/>
  <c r="A8" i="9"/>
  <c r="A9" i="9"/>
  <c r="A10" i="9"/>
  <c r="A11" i="9"/>
  <c r="A12" i="9"/>
  <c r="A13" i="9"/>
  <c r="A14" i="9"/>
  <c r="A15" i="9"/>
  <c r="A16" i="9"/>
  <c r="A17" i="9"/>
  <c r="A18" i="9"/>
  <c r="A19" i="9"/>
  <c r="A20" i="9"/>
  <c r="A21" i="9"/>
  <c r="A22" i="9"/>
  <c r="A23" i="9"/>
  <c r="A24" i="9"/>
  <c r="A25" i="9"/>
  <c r="A26" i="9"/>
  <c r="H20" i="9" l="1"/>
  <c r="G20" i="9"/>
  <c r="F20" i="9"/>
  <c r="E20" i="9"/>
  <c r="D20" i="9"/>
  <c r="C20" i="9"/>
  <c r="D12" i="9"/>
  <c r="F8" i="9"/>
  <c r="H8" i="9"/>
  <c r="H12" i="9"/>
  <c r="H16" i="9"/>
  <c r="H24" i="9"/>
  <c r="H28" i="9"/>
  <c r="H32" i="9"/>
  <c r="H7" i="9"/>
  <c r="G11" i="9"/>
  <c r="G15" i="9"/>
  <c r="G19" i="9"/>
  <c r="G27" i="9"/>
  <c r="G31" i="9"/>
  <c r="G35" i="9"/>
  <c r="F10" i="9"/>
  <c r="F14" i="9"/>
  <c r="F18" i="9"/>
  <c r="F22" i="9"/>
  <c r="F26" i="9"/>
  <c r="F30" i="9"/>
  <c r="F34" i="9"/>
  <c r="E9" i="9"/>
  <c r="E13" i="9"/>
  <c r="E17" i="9"/>
  <c r="E21" i="9"/>
  <c r="E25" i="9"/>
  <c r="E29" i="9"/>
  <c r="E33" i="9"/>
  <c r="D8" i="9"/>
  <c r="D16" i="9"/>
  <c r="D24" i="9"/>
  <c r="D28" i="9"/>
  <c r="D32" i="9"/>
  <c r="D7" i="9"/>
  <c r="C10" i="9"/>
  <c r="C14" i="9"/>
  <c r="C22" i="9"/>
  <c r="C26" i="9"/>
  <c r="C30" i="9"/>
  <c r="C34" i="9"/>
  <c r="H10" i="9"/>
  <c r="H14" i="9"/>
  <c r="H18" i="9"/>
  <c r="H22" i="9"/>
  <c r="H30" i="9"/>
  <c r="H34" i="9"/>
  <c r="G9" i="9"/>
  <c r="G13" i="9"/>
  <c r="G17" i="9"/>
  <c r="G21" i="9"/>
  <c r="G29" i="9"/>
  <c r="F12" i="9"/>
  <c r="F28" i="9"/>
  <c r="F7" i="9"/>
  <c r="E15" i="9"/>
  <c r="E31" i="9"/>
  <c r="D10" i="9"/>
  <c r="D18" i="9"/>
  <c r="D26" i="9"/>
  <c r="C8" i="9"/>
  <c r="C16" i="9"/>
  <c r="C24" i="9"/>
  <c r="H9" i="9"/>
  <c r="H13" i="9"/>
  <c r="H17" i="9"/>
  <c r="H21" i="9"/>
  <c r="H25" i="9"/>
  <c r="H29" i="9"/>
  <c r="H33" i="9"/>
  <c r="G8" i="9"/>
  <c r="G12" i="9"/>
  <c r="G16" i="9"/>
  <c r="G24" i="9"/>
  <c r="G28" i="9"/>
  <c r="G32" i="9"/>
  <c r="G7" i="9"/>
  <c r="F11" i="9"/>
  <c r="F15" i="9"/>
  <c r="F19" i="9"/>
  <c r="F27" i="9"/>
  <c r="F31" i="9"/>
  <c r="F35" i="9"/>
  <c r="E10" i="9"/>
  <c r="E14" i="9"/>
  <c r="E18" i="9"/>
  <c r="E22" i="9"/>
  <c r="E26" i="9"/>
  <c r="E30" i="9"/>
  <c r="E34" i="9"/>
  <c r="D9" i="9"/>
  <c r="D13" i="9"/>
  <c r="D17" i="9"/>
  <c r="D21" i="9"/>
  <c r="D25" i="9"/>
  <c r="D29" i="9"/>
  <c r="D33" i="9"/>
  <c r="C11" i="9"/>
  <c r="C15" i="9"/>
  <c r="C19" i="9"/>
  <c r="C27" i="9"/>
  <c r="C31" i="9"/>
  <c r="C35" i="9"/>
  <c r="H26" i="9"/>
  <c r="G25" i="9"/>
  <c r="G33" i="9"/>
  <c r="F16" i="9"/>
  <c r="F24" i="9"/>
  <c r="F32" i="9"/>
  <c r="E11" i="9"/>
  <c r="E19" i="9"/>
  <c r="E27" i="9"/>
  <c r="E35" i="9"/>
  <c r="D14" i="9"/>
  <c r="D22" i="9"/>
  <c r="D34" i="9"/>
  <c r="C12" i="9"/>
  <c r="C28" i="9"/>
  <c r="H11" i="9"/>
  <c r="H15" i="9"/>
  <c r="H19" i="9"/>
  <c r="H27" i="9"/>
  <c r="H31" i="9"/>
  <c r="H35" i="9"/>
  <c r="G10" i="9"/>
  <c r="G14" i="9"/>
  <c r="G18" i="9"/>
  <c r="G22" i="9"/>
  <c r="G26" i="9"/>
  <c r="G30" i="9"/>
  <c r="G34" i="9"/>
  <c r="F9" i="9"/>
  <c r="F13" i="9"/>
  <c r="F17" i="9"/>
  <c r="F21" i="9"/>
  <c r="F25" i="9"/>
  <c r="F29" i="9"/>
  <c r="F33" i="9"/>
  <c r="E8" i="9"/>
  <c r="E12" i="9"/>
  <c r="E16" i="9"/>
  <c r="E24" i="9"/>
  <c r="E28" i="9"/>
  <c r="E32" i="9"/>
  <c r="E7" i="9"/>
  <c r="D11" i="9"/>
  <c r="D15" i="9"/>
  <c r="D19" i="9"/>
  <c r="D27" i="9"/>
  <c r="D31" i="9"/>
  <c r="D35" i="9"/>
  <c r="C9" i="9"/>
  <c r="C13" i="9"/>
  <c r="C17" i="9"/>
  <c r="C21" i="9"/>
  <c r="C25" i="9"/>
  <c r="C29" i="9"/>
  <c r="C33" i="9"/>
  <c r="D30" i="9"/>
  <c r="C32" i="9"/>
</calcChain>
</file>

<file path=xl/sharedStrings.xml><?xml version="1.0" encoding="utf-8"?>
<sst xmlns="http://schemas.openxmlformats.org/spreadsheetml/2006/main" count="722" uniqueCount="183">
  <si>
    <t xml:space="preserve">ESTRUCTURA LÍNEAS DE DEFENSA </t>
  </si>
  <si>
    <t>INSTRUCCIONES DE DILIGENCIAMIENTO</t>
  </si>
  <si>
    <r>
      <t xml:space="preserve">Este archivo hace parte de un conjunto de herramientas que le permitirán desarrollar un ejercicio de identificación del modelo de las líneas de defensa  con el propósito de que la entidad establezca e identifique las responsabilidades y roles que se distribuye a través de sus servidores frente a la gestión del riesgo y el control. Este instrumento se constituye como una guía para facilitar el proceso de estructuración de las líneas de defensa. 
Este archivo cuenta con cuatro (4) hojas de Excel de interés para quien lo diligencie, las cuales se explicaran a continuación:
</t>
    </r>
    <r>
      <rPr>
        <sz val="12"/>
        <color rgb="FFC00000"/>
        <rFont val="Calibri"/>
        <family val="2"/>
        <scheme val="minor"/>
      </rPr>
      <t xml:space="preserve">
ESTRUCTURA LÍNEAS DE DEFENSA:</t>
    </r>
    <r>
      <rPr>
        <sz val="12"/>
        <color theme="1"/>
        <rFont val="Calibri"/>
        <family val="2"/>
        <scheme val="minor"/>
      </rPr>
      <t xml:space="preserve">
La presentación de este archivo busca que el usuario conozca los conceptos básicos para desarrollar el ejercicio de líneas de defensa en su entidad.  Por esta razón, presenta la estructura de cada una de las líneas de defensa consideradas en este modelo a través de la descripción de sus integrantes y las responsabilidades generales ; dicha estructura corresponde a la presentada en el Manual Operativo del MIPG - Versión 2. 
</t>
    </r>
    <r>
      <rPr>
        <sz val="12"/>
        <color rgb="FFC00000"/>
        <rFont val="Calibri"/>
        <family val="2"/>
        <scheme val="minor"/>
      </rPr>
      <t>DIAGNÓSTICO DE ROLES Y RESPONSABILIDADES:</t>
    </r>
    <r>
      <rPr>
        <sz val="12"/>
        <color theme="1"/>
        <rFont val="Calibri"/>
        <family val="2"/>
        <scheme val="minor"/>
      </rPr>
      <t xml:space="preserve">
Corresponde al primer archivo que el usuario debe diligenciar, para ello debe tener en cuenta las siguientes consideraciones:
Aspectos claves de éxito: corresponden a los programas, proyectos, procesos, sistemas, entre otros de la entidad que agregan valor para el cumplimiento de los objetivos institucionales. El listado presentado corresponde a un ejemplo de algunos aspectos claves los cuales pueden ser modificados y ajustados a la operación de la entidad.  
Responsables- Cargo: Corresponde a los posibles cargos que se pueden encontrar en una entidad. El listado presentado corresponde a un ejemplo de algunos cargos. 
Modo de diligenciamiento: teniendo en cuenta los aspectos claves de éxito listados sobre las filas y los responsables listados sobre las columnas, se deben identificar los responsables sobre cada uno de los componentes de los aspectos claves. En la parte superior del archivo se presentan cuatro componentes (Planear, Aprobar, Ejecutar y Verificar) que deben ser ubicados en la casilla en la que se entrecruce un aspecto clave de éxito con un responsable. Cada componente asociado a un aspecto puede tener uno o más responsables por lo que puede estar ubicado en una o más casillas al mismo tiempo. 
A continuación se presenta un ejemplo de diligenciamiento: 
Como se evidencia en el ejemplo del aspecto clave de éxito de la gestión del talento humano, la responsabilidad sobre los cuatro componentes recae sobre 3 cargos de la siguiente manera:
Representante legal: Aprua
Jefe de Oficina (quien en este caso puede ser el director o coordinador de talento humano) – Planea, Verifica y Ejecuta. 
Profesional – Ejecuta. 
En el ejemplo, el jefe de oficina y el profesional llevan a cabo tareas de ejecución porque pueden ejecutar diferentes etapas asociadas a la gestión del talento humano. De la misma manera, en la práctica cada uno de los componentes (Planear, Verificar, Aprobar y Ejecutar) puede ser llevado a cabo por uno o más cargos o responsables.
IDENTIFICACIÓN SEGUNDA LINEA DE DEFENSA 
El archivo asociado a la identificación de la segunda línea de defensa tiene en cuenta los aspectos clave de éxito enunciados en el archivo de diagnóstico de roles y responsabilidades. El objetivo de este documento es identificar para cuales actividades de éxito existe una segunda línea de defensa y para cuáles no. 
El diligenciamiento de cada una de las columnas del archivo se describe a continuación: 
Aspectos clave de éxito: son los mismos aspectos clave enunciados en el archivo de roles y responsabilidades y sobre los cuales se evaluara la existencia de una segunda línea de defensa.
Riesgo Asociado: para cada uno de los aspectos clave se deben identificar uno o más riesgos sobre los cuales se han establecido controles. 
Responsable: Al interior de la entidad debe haber uno o varios responsables sobre un aspecto clave de éxito. En esta casilla deben colocarse todos los responsables de los que se tenga conocimiento están asociados al aspecto clave de éxito. 
Área Funcional: Los responsables pertenecen a áreas funcionales por lo que se debe identificar las mismas. Por otro lado, existe la posibilidad de que no haya un responsable individual de un aspecto de éxito sino que dicha responsabilidad recaiga en un área funcional como un todo. En este caso, se debe identificar el área encargada. 
Una vez se identifiquen los aspectos clave de éxito, los riesgos asociados al mismo y los responsables del aspecto clave, se procede a identificar si estos pertenecen o no a la segunda línea de defensa. Para tales fines se debe dar respuesta a 3 preguntas que se definen como 3 criterios. 
Criterios para la identificación de la segunda línea de defensa: 
• ¿El responsable o área funcional encargada del aspecto clave de éxito pertenece a la Media o Alta Gerencia?
• ¿El área funcional o responsable responde ante la Alta Dirección por el aspecto clave de éxito?
• ¿El área funcional o responsable realiza actividades de seguimiento?
En caso de que la respuesta sea afirmativa, se debe colocar una X en la casilla asociada a cada una de las preguntas. 
Clasificación: esta casilla se llena automáticamente una vez se responden los criterios para la identificación de la segunda línea de defensa. De esta manera, el usuario sabrá de inmediato si de acuerdo a las características identificadas el responsable pertenece a la primera o a la segunda línea de defensa. 
Para las actividades en las que la clasificación resulte en la primera línea de defensa no se debe seguir diligenciando el archivo. Por otro lado, aquellas actividades para las que se identifique una segunda línea de defensa deben diligenciar las columnas restantes. 
Funciones de aseguramiento: las funciones de aseguramiento son aquellas funciones que se llevan a cabo sobre los controles que se han establecido en la primera línea de defensa. Una función de aseguramiento tiene un carácter global a comparación de los controles que han sido establecidos de manera directa para el manejo de riesgos. 
Criterios evaluadores de la función de aseguramiento: Existen 4 criterios bajo los cuales se evalúa si una función de aseguramiento ha sido establecida de manera adecuada: 
• Establecimiento del objetivo y alcance de la función de aseguramiento. 
• Metodología establecida para la función de aseguramiento. 
• Si la función de aseguramiento cuenta con responsables claramente definidos. 
• Metodología para la comunicación de resultados y el manejo de información. 
En la casilla asociada a cada uno de estos criterios el usuario debe colocar un numero entre 1 y 5 de acuerdo a como considere se lleve dicha tarea en su entidad. Una vez se han colocado los 4 valores, se obtendrá un total que determinará el nivel de confianza de aseguramiento provisto por la función descrita. Dicho nivel de confianza puede ser bajo, medio o alto. 
Las columnas no especificadas en este instructivo se diligencian de manera automática a medida que el usuario agrega información dentro del archivo. 
INTERPRETACIÓN NIVEL DE ASEGURAMIENTO
Este archivo es de carácter informativo y se presenta con el objetivo de que el usuario pueda interpretar con mayor facilidad que quiere decir tener un nivel bajo, medio o alto de aseguramiento y cuáles son las implicaciones que dicha valoración puede traer y las acciones que se deben tomar. 
</t>
    </r>
    <r>
      <rPr>
        <b/>
        <sz val="12"/>
        <color rgb="FFC00000"/>
        <rFont val="Calibri"/>
        <family val="2"/>
        <scheme val="minor"/>
      </rPr>
      <t xml:space="preserve">MAPA DE ASEGURAMIENTO </t>
    </r>
    <r>
      <rPr>
        <sz val="12"/>
        <color theme="1"/>
        <rFont val="Calibri"/>
        <family val="2"/>
        <scheme val="minor"/>
      </rPr>
      <t xml:space="preserve">
El mapa de aseguramiento busca consolidar la información de la segunda y tercera líneas de defensa de la entidad relacionando los aspectos clave de éxito, los riesgos asociados al mismo, sus responsables y áreas funcionales. 
La información aquí consolidada proviene de los otros archivos que han sido previamente diligenciados. 
</t>
    </r>
  </si>
  <si>
    <t xml:space="preserve">LÍNEAS DE DEFENSA </t>
  </si>
  <si>
    <t xml:space="preserve">INTEGRANTES </t>
  </si>
  <si>
    <t>RESPONSABILIDAD</t>
  </si>
  <si>
    <t>Línea Estratégica</t>
  </si>
  <si>
    <t xml:space="preserve">Alta Dirección y Comité Institucional de Coordinación de Control Interno.
</t>
  </si>
  <si>
    <t>Tendrá la responsabilidad de definir el marco general para la gestión del riesgo (política de administración del riesgo) y garantizar el cumplimiento de los planes de la entidad.
Analiza los riesgos y amenazas institucionales al cumplimiento del os planes estratégicos (objetivos, metas, indicadores)</t>
  </si>
  <si>
    <t>Primera Línea de Defensa</t>
  </si>
  <si>
    <t>Dependiendo de la estructura organizacional de la entidad (organigrama), Líderes de proceso y sus equipos (En general servidores públicos en todos los niveles de la organización).</t>
  </si>
  <si>
    <t>Garantizan la gestión en el día a día, en conjunto con sus equipos de trabajo.
Se encarga de identificar, evaluar, controlar y mitigar los riesgos.
Son responsables de implementar acciones correctivas y detectar fallas en los controles.</t>
  </si>
  <si>
    <t>Segunda Línea de Defensa</t>
  </si>
  <si>
    <t xml:space="preserve">Media y Alta Gerencia: Jefes de planeación o quienes hagan sus veces, coordinadores de equipos de trabajo, comités de riesgos (donde existan), comité de contratación, áreas financieras, de TIC, entre otros que generen información para el Aseguramiento de la operación.
</t>
  </si>
  <si>
    <t xml:space="preserve">Corresponde establecer mecanismos que les permitan ejecutar un seguimiento o autoevaluación permanente de la gestión, orientando y generando alertas a la 1ª línea de defensa. 
Supervisa la implementación de prácticas de gestión eficaces por parte de la primera línea.
</t>
  </si>
  <si>
    <t>Tercera  Línea de Defensa</t>
  </si>
  <si>
    <t xml:space="preserve">A cargo de la Oficina de Control Interno, Auditoría Interna o quién haga sus veces.
</t>
  </si>
  <si>
    <t xml:space="preserve">A traves de un enfoque basada en riesgos, proporciona aseguramiento sobre la eficacia de ka gestión del riesgo y control interno a la alta dirección </t>
  </si>
  <si>
    <t>DIAGNÓSTICO DE ROLES Y RESPONSABILIDADES</t>
  </si>
  <si>
    <r>
      <rPr>
        <b/>
        <sz val="10"/>
        <color theme="9" tint="-0.249977111117893"/>
        <rFont val="Calibri"/>
        <family val="2"/>
        <scheme val="minor"/>
      </rPr>
      <t>P:</t>
    </r>
    <r>
      <rPr>
        <sz val="10"/>
        <color theme="1"/>
        <rFont val="Calibri"/>
        <family val="2"/>
        <scheme val="minor"/>
      </rPr>
      <t xml:space="preserve"> Planea o diseña la actividad    </t>
    </r>
    <r>
      <rPr>
        <b/>
        <sz val="10"/>
        <color theme="9" tint="-0.249977111117893"/>
        <rFont val="Calibri"/>
        <family val="2"/>
        <scheme val="minor"/>
      </rPr>
      <t xml:space="preserve"> A:</t>
    </r>
    <r>
      <rPr>
        <sz val="10"/>
        <color theme="1"/>
        <rFont val="Calibri"/>
        <family val="2"/>
        <scheme val="minor"/>
      </rPr>
      <t xml:space="preserve"> Aprueba la actividad o su salida (producto/servicio)    
</t>
    </r>
    <r>
      <rPr>
        <b/>
        <sz val="10"/>
        <color theme="9" tint="-0.249977111117893"/>
        <rFont val="Calibri"/>
        <family val="2"/>
        <scheme val="minor"/>
      </rPr>
      <t>E:</t>
    </r>
    <r>
      <rPr>
        <sz val="10"/>
        <color theme="1"/>
        <rFont val="Calibri"/>
        <family val="2"/>
        <scheme val="minor"/>
      </rPr>
      <t xml:space="preserve"> Ejecuta la actividad                     </t>
    </r>
    <r>
      <rPr>
        <b/>
        <sz val="10"/>
        <color theme="9" tint="-0.249977111117893"/>
        <rFont val="Calibri"/>
        <family val="2"/>
        <scheme val="minor"/>
      </rPr>
      <t>V:</t>
    </r>
    <r>
      <rPr>
        <sz val="10"/>
        <color theme="1"/>
        <rFont val="Calibri"/>
        <family val="2"/>
        <scheme val="minor"/>
      </rPr>
      <t xml:space="preserve"> Verifica la actividad </t>
    </r>
  </si>
  <si>
    <t xml:space="preserve">No. </t>
  </si>
  <si>
    <t>ASPECTO CLAVE DE ÉXITO
(Programa, Proyecto, Proceso, Sistema, entre otros)</t>
  </si>
  <si>
    <t>RESPONSABLE - CARGO</t>
  </si>
  <si>
    <t>CARGO</t>
  </si>
  <si>
    <t>AREA</t>
  </si>
  <si>
    <t>COMPONENTE</t>
  </si>
  <si>
    <t>Gestión Contractual</t>
  </si>
  <si>
    <t>Coordinador</t>
  </si>
  <si>
    <t>Seleccione…</t>
  </si>
  <si>
    <t>Gestión del Talento Humano</t>
  </si>
  <si>
    <t>Profesional</t>
  </si>
  <si>
    <t>Gestión en programas de salud</t>
  </si>
  <si>
    <t>Gestión en programas de vivienda</t>
  </si>
  <si>
    <t>Gestión en programas de educación</t>
  </si>
  <si>
    <t>Programa de agua potable y Saneamiento Básico</t>
  </si>
  <si>
    <t xml:space="preserve">Programas agropecuarios </t>
  </si>
  <si>
    <t xml:space="preserve">Programas de Deporte y Recreación </t>
  </si>
  <si>
    <t xml:space="preserve">Programas ambientales </t>
  </si>
  <si>
    <t>Ejecución de Obras</t>
  </si>
  <si>
    <t>Gestión presupuestal (Contabilidad- presupuesto-Tesorería)</t>
  </si>
  <si>
    <t>Gestión Documental</t>
  </si>
  <si>
    <t>Atención al Ciudadano</t>
  </si>
  <si>
    <t>TIC (Sistemas)</t>
  </si>
  <si>
    <t>Auditoria Interna</t>
  </si>
  <si>
    <t>Gestión de recursos físicos</t>
  </si>
  <si>
    <t>Opciones</t>
  </si>
  <si>
    <t>Cargos</t>
  </si>
  <si>
    <t>P</t>
  </si>
  <si>
    <t>Representante Legal</t>
  </si>
  <si>
    <t>A</t>
  </si>
  <si>
    <t>Secretario</t>
  </si>
  <si>
    <t>E</t>
  </si>
  <si>
    <t>Director / Jefe de Oficina</t>
  </si>
  <si>
    <t>V</t>
  </si>
  <si>
    <t>P-A</t>
  </si>
  <si>
    <t>Asesor</t>
  </si>
  <si>
    <t>P-E</t>
  </si>
  <si>
    <t>P-V</t>
  </si>
  <si>
    <t>Técnico</t>
  </si>
  <si>
    <t>A-E</t>
  </si>
  <si>
    <t>Otro</t>
  </si>
  <si>
    <t>A-V</t>
  </si>
  <si>
    <t>E-V</t>
  </si>
  <si>
    <t>SELECCIONE X</t>
  </si>
  <si>
    <t>P-A-E</t>
  </si>
  <si>
    <t>X</t>
  </si>
  <si>
    <t>P-E-V</t>
  </si>
  <si>
    <t>A-E-V</t>
  </si>
  <si>
    <t>P-A-V</t>
  </si>
  <si>
    <t>P-A-E-V</t>
  </si>
  <si>
    <t>No aplica</t>
  </si>
  <si>
    <t>ESTRUCTURA SEGUNDA LÍNEA DE DEFENSA</t>
  </si>
  <si>
    <t>Superintendencia de Industria y Comercio</t>
  </si>
  <si>
    <t>SEGUNDA LÍNEA DE DEFENSA</t>
  </si>
  <si>
    <t xml:space="preserve">TERCERA LÍNEA DE DEFENSA
(Oficina de Control Interno o quien haga sus veces) </t>
  </si>
  <si>
    <t>Nivel Riesgo asociado al aspecto clave de éxito</t>
  </si>
  <si>
    <t>Responsable</t>
  </si>
  <si>
    <t>Area Funcional</t>
  </si>
  <si>
    <t>Criterios para la identificación de la segunda línea de defensa</t>
  </si>
  <si>
    <t xml:space="preserve">Clasificación </t>
  </si>
  <si>
    <t>FUNCIONES DE
 ASEGURAMIENTO O ACTIVIDAD DE CONTROL QUE DEBE ADELANTAR</t>
  </si>
  <si>
    <t>¿Pertenece a la Media o Alta Gerencia?</t>
  </si>
  <si>
    <r>
      <t xml:space="preserve">¿Responde </t>
    </r>
    <r>
      <rPr>
        <b/>
        <sz val="10"/>
        <color rgb="FFFF0000"/>
        <rFont val="Calibri"/>
        <family val="2"/>
        <scheme val="minor"/>
      </rPr>
      <t>de manera transversal</t>
    </r>
    <r>
      <rPr>
        <b/>
        <sz val="10"/>
        <rFont val="Calibri"/>
        <family val="2"/>
        <scheme val="minor"/>
      </rPr>
      <t xml:space="preserve"> ante la Alta Dirección?</t>
    </r>
  </si>
  <si>
    <t>¿Realiza actividades de seguimiento?</t>
  </si>
  <si>
    <t xml:space="preserve">FORMULACIÓN ESTRATÉGICA </t>
  </si>
  <si>
    <t>Decisiones erróneas al definir lineamientos, políticas, objetivos, estrategias, directrices que no den cumplimiento a las responsabilidades y compromisos de la Entidad.</t>
  </si>
  <si>
    <t xml:space="preserve">Jefe Oficina Asesora de Planeación </t>
  </si>
  <si>
    <t>Oficina Asesora de Planeación</t>
  </si>
  <si>
    <t>Revisión de la formulación Planes de Acción de las Dependencias, frente a  lineamientos, políticas, objetivos, estrategias, directrices que  den cumplimiento a las responsabilidades y compromisos de la Entidad.</t>
  </si>
  <si>
    <t xml:space="preserve">Los servidores públicos o contratistas designados de la OAP, anualmente revisan  y retroalimentan a las áreas/dependencias a traves de correos electronicos o reuniones con las dependencias, respecto a  la identificación de productos estratégicos, a traves de asesoria directa, entrega de insumo boletin planeación estrategica, uso eficiente  de la herramientas Entender y Construir , en caso de encontrar diferencias entre la planeación del área y los insumos entregados, se generaran alertas antes de su aprobación por parte del Superintendente, las evidencias se registran en correos electronicos y carpetas en la nube. </t>
  </si>
  <si>
    <t>REVISION ESTRATEGICA</t>
  </si>
  <si>
    <t>Seguimiento inoportuno a los avances del  plan estratégico, planes de acción y proyectos de inversión, afectando el cumplimiento de los objeticos de la SIC, asi como las  publicaciones, reportes e informes requerido.</t>
  </si>
  <si>
    <r>
      <t>El servidor publico o contratista designado de la OAP revisa trimestralmente el avance reportado por las áreas o dependencias de los planes de acción y proyectos de inversión de acuerdo al procediiento establecido,  con el objeto de validar la coherencia y  consistencia de los registros y el debido respaldo con los soportes de cada actividad y producto, efectua la validación, genera el cálculo de avance mensual y envia via correo electronico al lider de la dependencia o gerente de proyecto  la medición,  en caso de que se presenten observacion se remite la solciitud para ajuste.</t>
    </r>
    <r>
      <rPr>
        <sz val="10"/>
        <color rgb="FFFF0000"/>
        <rFont val="Calibri"/>
        <family val="2"/>
        <scheme val="minor"/>
      </rPr>
      <t xml:space="preserve"> </t>
    </r>
  </si>
  <si>
    <t>GESTIÓN ESTRATÉGICA DE TECNOLOGÍAS DE LA INFORMACIÓN Plan Estrategico de Tecnologias de la Informacion -PETIT</t>
  </si>
  <si>
    <t xml:space="preserve">Jefe Oficina deTecnologias de la Información </t>
  </si>
  <si>
    <t xml:space="preserve">Oficina de Tecnologia de la información. </t>
  </si>
  <si>
    <t xml:space="preserve">
ATENCIÓN AL CIUDADANO</t>
  </si>
  <si>
    <t xml:space="preserve">Inexactitud al brindar la atención al ciudadano.	Entregar información desactualizada o incompresible a los usuarios
</t>
  </si>
  <si>
    <t xml:space="preserve">Jefe de Oficina de Atención al Consumidor y Apoyo Empresarial </t>
  </si>
  <si>
    <t xml:space="preserve">OSCAE Oficina de Servicio al Consumidor y Apoyo Empresarial. </t>
  </si>
  <si>
    <t>FORMULACIÓN SIGI Modelo Integrado de Planeacion y Gestion</t>
  </si>
  <si>
    <t xml:space="preserve">Posibilidad de afectación reputacional, por bajos resultados en el Indice de Desempeño Institucional debido a la baja articulación de las poíticas de MIPG. </t>
  </si>
  <si>
    <t>Seguimiento a la implementacion y mantenimiento de las politicas de gestión y desempeño al interior de la SIC</t>
  </si>
  <si>
    <t xml:space="preserve">SISTEMA DE GESTION AMBIENTAL </t>
  </si>
  <si>
    <t xml:space="preserve">Incumplimientos de compromisos del Sistema de Gestión Ambiental establecidos en la normatividad  al  no ejecutar las actividades contenidos en  los programas y planes establecidos. 
</t>
  </si>
  <si>
    <t xml:space="preserve">Secretaria General - Dirección Administrativa 
</t>
  </si>
  <si>
    <t>Dirección Administrativa</t>
  </si>
  <si>
    <t xml:space="preserve">Seguimiento  al avance en la implementación del Sistema de Gestión Ambiental en el marco de la normatividad aplicable </t>
  </si>
  <si>
    <t xml:space="preserve">SISTEMA DE SEGURIDADI Y SALUD EN EL TRABAJO </t>
  </si>
  <si>
    <t>Posibilidad  de  incumplimiento en los lineamientos dispuestos en el decreto 1072 de 2015</t>
  </si>
  <si>
    <t xml:space="preserve">Secretaria General </t>
  </si>
  <si>
    <t xml:space="preserve">Administracion, gestión y desarrollo del talento humano. </t>
  </si>
  <si>
    <t>Seguimiento al  cumplimiento de los lineamientos establecidos en materia de SGSST, normativa aplicable y protocolos internos.</t>
  </si>
  <si>
    <t xml:space="preserve">SISTEMA DE GESTIÓN DE SEGURIDAD DE LA INFORMACION </t>
  </si>
  <si>
    <t>Incumplimientos de compromisos en la implementación de controles identificados para gestionar los riesgos de Seguridad de la Información</t>
  </si>
  <si>
    <t>Jefe Oficina de Tecnología e Informática</t>
  </si>
  <si>
    <t>Oficina de Tecnología e Informática - Grupo de informática forense y seguridad de la información</t>
  </si>
  <si>
    <t>Seguimiento a la implementación y efectividad de los controles de seguridad de la información definidos en los mapas de riesgos de los procesos de la Entidad.</t>
  </si>
  <si>
    <t>El Servidor público o contratista del Grupo de Seguridad de la Información periódicamente realiza seguimiento a las actividades de implementación, configuración y mantenimiento de los controles identificados para los riesgos de Seguridad de la Información. En caso de identificar qué control no sea suficiente o adecuado para tratar el riesgo, se debe actualizar el alcance del control. como evidencia se dejan los correos electrónicos, mapa de riesgos actualizado, reuniones con líderes de proceso y casos de soporte a mesa de servicios.</t>
  </si>
  <si>
    <t xml:space="preserve">
GESTIÓN DE LA ADMINISTRACION  Y DESARROLLO DEL TALENTO HUMANO </t>
  </si>
  <si>
    <t>Decisiones erróneas al no tener en cuenta los resultados de las encuestas de necesidades de bienestar y capacitación, no elaborarar  un plan de bienestar y capacitación de acuerdo a los requerimientos y necesidades de los servidores de la SIC.</t>
  </si>
  <si>
    <t>Secretaria General-Coordinador Grupo Talento Humano</t>
  </si>
  <si>
    <t>Secretaría General - Grupo de Trabajo de desarrollo del talento humano</t>
  </si>
  <si>
    <t>Evaluar y analizar los requerimientos de los servidores públicos, para incluir las actividades de capacitación y bienestar que den cubrimiento a sus necesidades.</t>
  </si>
  <si>
    <t>Los servidores públicos o contratistas designados del Grupo de Trabajo de Desarrollo de Talento Humano encargados del programa de bienestar social y estimulos y del proceso de capacitación anualmente, analizan y priorizan las necesidades de bienestar y capacitación y elaboran la propuesta de los planes correspondientes, para revisión y aprobación del Coordinador. Una vez aprobado, el Coordinador del Grupo de Desarrollo de Talento Humano presenta al Comité Institucional de Gestión y Desempeño las actividades del Plan de Bienestar Social y el Plan Institucional de Capacitación a realizar en la vigencia, para su aprobación. En el evento que no sean aprobadas, se deja constancia de las razones de exclusión en el acta del Comité. Una vez dichas actividades sean aprobadas se se socializa en la página web de la Entidad. Así mismo si durante la vigencia se deben realizar modificaciones a los planes, el Coordinador presenta para revisión y aprobación al CIGD las razones de la actualización La evidencia de ejecución del control son los resultados del análisis de información de necesidades de bienestar y capacitación, proyecto de las actividades del Plan de Bienestar Social , correos electrónicos, actas del Comité Institucional de Gestión y Desempeño.</t>
  </si>
  <si>
    <t xml:space="preserve">
GESTIÓN DOCUMENTAL</t>
  </si>
  <si>
    <t xml:space="preserve">Pérdida de integridad de los soportes físicos donde se almacena la información debido a una inadecuada manipulación, intervención y conservación.
</t>
  </si>
  <si>
    <t>Secretario General - Dirección Administrativa</t>
  </si>
  <si>
    <t>Grupo de Trabajo de Gestión Documental y Archivo</t>
  </si>
  <si>
    <t xml:space="preserve">El servidor público o contratista designado del Grupo de Trabajo de Gestión Documental y Archivo, una vez al año debe realizar inspección en conservación en los espacios de almacenamiento documental en las sedes y depósitos de archivo. En caso de evidenciar el incumplimiento de los lineamientos de conservación deben quedar evidenciados en el informe de inspección,  el área o dependencia deberá realizar Plan de mejoramiento de conservación, generando actividades correctivas y/o preventivas necesarias. La evidencia de la ejecución del control son los formatos GD01-F32 y GD01-F33. registro de asistencia, los informes de inspección y los planes de mejoramiento remitidos por las áreas institucionales y dependencias.
</t>
  </si>
  <si>
    <t>CONTRATACIÓN</t>
  </si>
  <si>
    <t xml:space="preserve">Incumplimientos de compromisos en dar trámite a las solicitudes de adquisición de bienes y servicios para dar cumplimiento al Plan Anual de Adquisiciones de la entidad bajo los parámetros legales en materia contractual </t>
  </si>
  <si>
    <t>Secretaria General-Director Administrativo</t>
  </si>
  <si>
    <t>Grupo de Trabajo de Contratación</t>
  </si>
  <si>
    <t>Realizar seguimiento y monitoreo a la plataforma SECOP II 
Revisar los estudios previos remitidos por las áreas/dependencias de la Entidad</t>
  </si>
  <si>
    <t>GESTION FINANCIERA</t>
  </si>
  <si>
    <t xml:space="preserve">Secretaria General - Dirección Financiera
</t>
  </si>
  <si>
    <t>Secretaria General - Dirección Financiera</t>
  </si>
  <si>
    <t>Seguimiento a la gestion presupuestal de la entidad</t>
  </si>
  <si>
    <t>GESTIÓN JUDICIAL</t>
  </si>
  <si>
    <t>Decisiones erróneas al  dar respuesta a los diferentes trámites de los procesos - Optar por alternativas no acertadas</t>
  </si>
  <si>
    <t>Jefe Oficina Asesora Jurídica</t>
  </si>
  <si>
    <t>Oficina Asesora Jurídica</t>
  </si>
  <si>
    <t>Ejercer la vigilancia a los procesos judiciales o administrativos en que esté comprometida la entidad</t>
  </si>
  <si>
    <t>El coordinador(a) del Grupo de Trabajo de Gestión Judicial cada vez que se elabora un proyecto de los memoriales de un proceso, realiza la revisión del proyecto de memorial de forma y fondo. En caso de identificar observaciones o comentarios al proyecto de memorial, los devuelve al servidor público o contratista que los proyectó para los ajustes correspondientes. La evidencia de ejecución del control son correos electrónicos y memoriales revisados o corregidos. De acuerdo con lo establecido en el procedimiento de representación judicial GJ02-P01.</t>
  </si>
  <si>
    <t>GESTION DEL RIESGO</t>
  </si>
  <si>
    <t>Decisiones erróneas durante la administración del riesgo - Identificar, analizar y calificar los riesgos,  analizar y calificar los controles,  establecer el plan de tratamiento y plan de contingencia del riesgo, de manera equivocada</t>
  </si>
  <si>
    <t>Jefe Oficina Asesora de Planeación</t>
  </si>
  <si>
    <t>Asesorar y revisar la identificación de riesgos de los procesos de la Entidad</t>
  </si>
  <si>
    <t>El servidor público o contratista encargado de la OAP cada vez que recibe la solicitud de identificación, actualización, modificación o eliminación de un riesgo debe realizar la revisión teniendo en cuenta la metodología de administración de riesgos de la Entidad. En caso que encuentre observaciones o comentarios, debe remitirlas al líder de proceso o enlace, una vez sean ajustadas aprueba metodológicamente y publica en el aplicativo SIGI. La evidencia de la ejecución de control son correos electrónicos o memorandos y la trazabilidad del aplicativo SIGI.  De acuerdo con lo establecido en el Procedimiento SC01-P03 Metodología para la Administración del Riesgo.</t>
  </si>
  <si>
    <t>Incumplimientos legales e incumplimientos de compromisos ante la materialización de riesgos en la Entidad</t>
  </si>
  <si>
    <t>Solicitar y realizar seguimiento a los monitoreos reportados por los líderes de proceso.</t>
  </si>
  <si>
    <t>MAPA DE ASEGURAMIENTO</t>
  </si>
  <si>
    <t>Rol de la Tercera Línea de Defensa</t>
  </si>
  <si>
    <t>Riesgo asociado al aspecto clave de éxito</t>
  </si>
  <si>
    <t>Sistema de Gestion  de Seguridad y Salud en el Trabajo</t>
  </si>
  <si>
    <t>Incumplimiento de la normatividad aplicable a la gestión de seguridad y salud en el trabajo de la entidad</t>
  </si>
  <si>
    <t>Secretario General</t>
  </si>
  <si>
    <t>Secretaría General</t>
  </si>
  <si>
    <t>Medio Aseguramiento</t>
  </si>
  <si>
    <t>La Oficina de Control Interno o quien haga sus veces deberá auditar y generar hallazgos y recomendaciones a la función de aseguramiento (2ª línea) para su mejora y evaluará los aspectos que considere relevantes de la 1ª línea de defensa.</t>
  </si>
  <si>
    <t>Bajo Aseguramiento</t>
  </si>
  <si>
    <t>La Oficina de Control Interno o quien haga sus veces deberá auditar y generar hallazgos y recomendaciones a la función de aseguramiento para su mejora y evaluará los controles de 1ª línea de defensa que corresponderían  a la 2ª línea de defensa.</t>
  </si>
  <si>
    <t xml:space="preserve">La Oficina de Control Interno o quien haga sus veces confiará en los resultados del aseguramiento de la 2ª línea y basado en sus informes, auditará la efectividad de dicha función, evitando evaluar los controles de la 1ª línea.
</t>
  </si>
  <si>
    <t>Alto Aseguramiento</t>
  </si>
  <si>
    <t>La Oficina de Control Interno o quien haga sus veces confiará en los resultados del aseguramiento de la 2ª línea y basado en sus informes, auditará la efectividad de dicha función, evitando evaluar los controles de la 1ª línea.</t>
  </si>
  <si>
    <t xml:space="preserve"> </t>
  </si>
  <si>
    <t>Priorizar en su Plan Anual de Auditoría</t>
  </si>
  <si>
    <t>El servidor público o contratista designado de la OAP trimestralmente, solicita, consolida y analiza el seguimiento al monitoreo de riesgos realizado por los líderes de proceso. En caso de identificar observaciones en el reporte o monitoreo realizado, remite la solicitud de corrección y observaciones al líder del proceso. Así mismo, presenta ante el CIGD y al CICCI el balance del monitoreo de riesgos, la evidencia de ejecución del control, son los reportes realizados por los líderes de proceso, actas del CIGD y CICCI, el balance del monitoreo de riesgos donde se presentan recomendaciones y los riesgos materializados en la Entidad.
La información consolidada se remite a la OCI para su correspondiente evaluación.</t>
  </si>
  <si>
    <t xml:space="preserve"> Seguimiento de las Planes y Proyectos avances de los productos y actividades  y verificación del cumplimiento y la consistencia de los resultados frente a la planeacíón institucional. 
</t>
  </si>
  <si>
    <t xml:space="preserve">Seguimiento al cumplimiento y efectividad de  los planes, programas y proyectos del Plan  Estrategico de Tecnologia de la Información. </t>
  </si>
  <si>
    <r>
      <rPr>
        <b/>
        <sz val="12"/>
        <rFont val="Calibri"/>
        <family val="2"/>
        <scheme val="minor"/>
      </rPr>
      <t xml:space="preserve"> </t>
    </r>
    <r>
      <rPr>
        <sz val="12"/>
        <rFont val="Calibri"/>
        <family val="2"/>
        <scheme val="minor"/>
      </rPr>
      <t xml:space="preserve">El Jefe de la OTI con su equipo de trabajo, trimestralmente verifica el cumplimento de la gestión de tecnologías de la Información, mediante el seguimiento al plan de acción de la OTI donde se articula  los proyectos, acciones y productos establecidos en el PETI, se reporta los avances a la oficina asesora de planeación y  se presentan sus  resultados  al Comité Institucional de Gestión y Desempeño para la toma de decisiones y acciones a seguir, en caso de existir desviasiones, se realizarán los ajustes y se reporta a la oficina de planeación, se deja como evidencia del control,  los reportes a la OAP y acta de comité.  </t>
    </r>
  </si>
  <si>
    <t>Seguimiento a nivel institucional a las PQRD frente a oportunidad de las respuestas que son remitidas a los grupos de valor de la SIC</t>
  </si>
  <si>
    <r>
      <t xml:space="preserve">La Entidad no genere valor público al no implementarse la arquitectura empesarial, la seguridad de la información y los servicios ciudadanos digitales, contenidos en el PETI 
</t>
    </r>
    <r>
      <rPr>
        <sz val="10"/>
        <color rgb="FFFF0000"/>
        <rFont val="Calibri"/>
        <family val="2"/>
        <scheme val="minor"/>
      </rPr>
      <t xml:space="preserve"> </t>
    </r>
  </si>
  <si>
    <t xml:space="preserve">El servidor público o contratista designado por el lider del  SGA mensualmente realiza seguimiento al cumplimiento de las actividades establecidas en los cronogramas de los planes y  programas  del Sistema de Gestión Ambiental y reporta trimestalmente  a la OAP .   En caso de identificar retrasos en la ejecución de las actividades, o de identificar que las actividades requieren mayor esfuerzo o recursos,  se deben tomar las acciones correspondientes y solciitar la modificación y/o actualización de los cronogramas. Cuando existan actividades que no se pueden reprogramar dentro de la vigencia, debido a causas especiales, se debe justificar en el informe de gestión ambiental el porque no se ejecutó la actividad. Las evidencias que deja la ejecución del control son los informes de gestión ambiental, cronogramas actualizados en caso de requerirse y correos electrónicos. De acuerdo con lo establecido en el Manual Operativo del SGA - SC03-M01.
</t>
  </si>
  <si>
    <r>
      <t xml:space="preserve">
L</t>
    </r>
    <r>
      <rPr>
        <sz val="10"/>
        <rFont val="Calibri"/>
        <family val="2"/>
        <scheme val="minor"/>
      </rPr>
      <t xml:space="preserve">a Coordinadora del Grupo de Atención al Ciudadano  trimestralmente, evalúa la prestación del servicio a los grupos de valor, mediante el análisis de las PQRD frente a la oportunidad en respueta,   generando alertas sobre incumplimiento en términos, reiteraciones de consultas, quejas y denuncias, la fuente para el análisis es el sistema de tramites dispuesto por la SIC , el reporte es presentado mediante informe y socializado en mesas de trabajo con la asistencia de  la Oficina de Control Interno y  los lideres de los procesos, el registro del control es el informe trimestral y lista de asistencia. </t>
    </r>
  </si>
  <si>
    <t xml:space="preserve">Una vez conocidos los resultados del FURAG, anualmente la OAP informa al Comite Institucional de Gestión y Desempeño Institucional (CIGD),  solicita a los lideres de politica la elaboración de planes de trabajo que permitan cerrar las brechas identificadas, el funcionario o contratista de la OPA verifica que  las acciones formuladas por los líderes de política se encuentren  alineadas  con las politicas de MIPG, periodicamente se  realiza seguimiento a la implentación de acciones,  se presentan los avances y se someten a aprobación de actividades que conforme a la ley requieren de su aprobacion,  el registro del seguimiento se registra en las actas de comite. </t>
  </si>
  <si>
    <t>El servidor público o contratista, periodicamente realiza seguimiento continuo a la plataforma de SECOP II, verificando los proveedores interesados y observaciones que se presenten, con el propósito de analizar las limitaciones de los oferentes en el proceso. En caso de falla de la plataforma para la realización de las acciones propias de la entidad y de los proveedores, se debe tener en cuenta el Protocolo de indisponibidad de Colombia Compra Eficiente, el cual ofrece el procedimiento a seguir. Las evidencias de ejecución del control se pueden identrificar con las diferentes publicaciones a respuestas de observaciones en el Secop, de acuerdo a lo establecido en el Procedimiento de Etapa de Selección GA01-P03.
El servidor público o contratista, cuando le sea asignado un proceso de contratación Revisa los documentos de la solcitud de contratos, en donde se evidencia que el área solicitante realizo el respectivo análisis de sector y estudio de mercados así como los análisis del riesgo, teniendo en cuenta las condiciones de cada proceso. En caso de que los documentos radicados no esten completos y de conformidad con cada una de las causales de contratacion, se requerira al solicittante para que ajuste o allegue la documentación faltante. Las evidencias de ejecución del control, son los estudios previos revisado, los correos con las observaciones y los registros en el aplicativo de contratos, de acuerdo con lo establecido en el procedimiento Etapas de Planeación GA01-P02</t>
  </si>
  <si>
    <t xml:space="preserve">El servidor publico o contratista designado por el lider del SGSST verifica el cumplimiento de la implementación y sostenimiento del Sistema de Gestión de Seguridad y Salud en el Trabajo, a través del seguimiento periodico de los indicadores y el seguimiento anual al plan de trabajo del SGSST a través de una herramienta excel; cuyos resultados son reportados en el Sistema Integral de Gestión  presentados mediante informe de rendición de cuentas del SGSST a la Alta Dirección ( Representante Legal, Secretaria General y Oficina Asesora de Planeación) y revisión por la dirección del SIGI.   </t>
  </si>
  <si>
    <t xml:space="preserve">Hacer seguimiento a los aspectos que recogen el Sistema Integrado de Conservación Documental. </t>
  </si>
  <si>
    <t xml:space="preserve">Atributos Función de Aseguramiento o Actividad de Control para la evaluación de confianza
</t>
  </si>
  <si>
    <t xml:space="preserve">Incumplimiento de compromisos al no ejecutar oportunamente los recursos asignados en  el presupuesto de funcionamiento e inversión asignado a la Entidad </t>
  </si>
  <si>
    <t xml:space="preserve">
La Secretaría General y/o la Dirección Financiera, mensualmente realiza seguimiento y monitoreo a la ejecución presupuestal de la Entidad a partir de los Certificados de Disponibilidad Presupuestal y Regsitros Presupuestales del SIIF Nación, remitiendo dichos reportes de ejecución  (funcionamiento e inversión) a las áreas/dependencias ejecutoras para generar las alertas correspondientes. Las evidencias del seguimiento a la ejecución presupuestal se encuentran en: comunicados electrónicos, actas o grabaciones de reunión.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</si>
</sst>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sz val="18"/>
      <color rgb="FF000000"/>
      <name val="Arial Narrow"/>
      <family val="2"/>
    </font>
    <font>
      <b/>
      <sz val="16"/>
      <color theme="1"/>
      <name val="Calibri"/>
      <family val="2"/>
      <scheme val="minor"/>
    </font>
    <font>
      <b/>
      <sz val="11"/>
      <color theme="1"/>
      <name val="Calibri"/>
      <family val="2"/>
      <scheme val="minor"/>
    </font>
    <font>
      <sz val="12"/>
      <color theme="1"/>
      <name val="Calibri"/>
      <family val="2"/>
      <scheme val="minor"/>
    </font>
    <font>
      <b/>
      <sz val="12"/>
      <color theme="0"/>
      <name val="Calibri"/>
      <family val="2"/>
      <scheme val="minor"/>
    </font>
    <font>
      <sz val="16"/>
      <color theme="1"/>
      <name val="Calibri"/>
      <family val="2"/>
      <scheme val="minor"/>
    </font>
    <font>
      <b/>
      <sz val="18"/>
      <color theme="1"/>
      <name val="Calibri"/>
      <family val="2"/>
      <scheme val="minor"/>
    </font>
    <font>
      <sz val="10"/>
      <color theme="1"/>
      <name val="Calibri"/>
      <family val="2"/>
      <scheme val="minor"/>
    </font>
    <font>
      <sz val="14"/>
      <color theme="1"/>
      <name val="Calibri"/>
      <family val="2"/>
      <scheme val="minor"/>
    </font>
    <font>
      <b/>
      <sz val="10"/>
      <color theme="1"/>
      <name val="Calibri"/>
      <family val="2"/>
      <scheme val="minor"/>
    </font>
    <font>
      <b/>
      <sz val="12"/>
      <color theme="1"/>
      <name val="Calibri"/>
      <family val="2"/>
      <scheme val="minor"/>
    </font>
    <font>
      <b/>
      <sz val="10"/>
      <color theme="9" tint="-0.249977111117893"/>
      <name val="Calibri"/>
      <family val="2"/>
      <scheme val="minor"/>
    </font>
    <font>
      <b/>
      <sz val="10"/>
      <color theme="0"/>
      <name val="Calibri"/>
      <family val="2"/>
      <scheme val="minor"/>
    </font>
    <font>
      <b/>
      <sz val="14"/>
      <color theme="0"/>
      <name val="Calibri"/>
      <family val="2"/>
      <scheme val="minor"/>
    </font>
    <font>
      <b/>
      <sz val="10"/>
      <name val="Calibri"/>
      <family val="2"/>
      <scheme val="minor"/>
    </font>
    <font>
      <b/>
      <sz val="14"/>
      <color theme="1"/>
      <name val="Calibri"/>
      <family val="2"/>
      <scheme val="minor"/>
    </font>
    <font>
      <b/>
      <sz val="16"/>
      <color theme="0"/>
      <name val="Calibri"/>
      <family val="2"/>
      <scheme val="minor"/>
    </font>
    <font>
      <sz val="9"/>
      <color theme="1"/>
      <name val="Calibri"/>
      <family val="2"/>
      <scheme val="minor"/>
    </font>
    <font>
      <sz val="12"/>
      <color rgb="FFC00000"/>
      <name val="Calibri"/>
      <family val="2"/>
      <scheme val="minor"/>
    </font>
    <font>
      <b/>
      <sz val="12"/>
      <color rgb="FFC00000"/>
      <name val="Calibri"/>
      <family val="2"/>
      <scheme val="minor"/>
    </font>
    <font>
      <b/>
      <sz val="20"/>
      <color theme="1"/>
      <name val="Calibri"/>
      <family val="2"/>
      <scheme val="minor"/>
    </font>
    <font>
      <sz val="10"/>
      <color rgb="FFFF0000"/>
      <name val="Calibri"/>
      <family val="2"/>
      <scheme val="minor"/>
    </font>
    <font>
      <b/>
      <sz val="10"/>
      <color rgb="FFFF0000"/>
      <name val="Calibri"/>
      <family val="2"/>
      <scheme val="minor"/>
    </font>
    <font>
      <sz val="10"/>
      <name val="Calibri"/>
      <family val="2"/>
      <scheme val="minor"/>
    </font>
    <font>
      <sz val="10"/>
      <color rgb="FF000000"/>
      <name val="Calibri"/>
      <family val="2"/>
      <scheme val="minor"/>
    </font>
    <font>
      <b/>
      <sz val="12"/>
      <name val="Calibri"/>
      <family val="2"/>
      <scheme val="minor"/>
    </font>
    <font>
      <sz val="12"/>
      <name val="Calibri"/>
      <family val="2"/>
      <scheme val="minor"/>
    </font>
    <font>
      <sz val="11"/>
      <color rgb="FF000000"/>
      <name val="Calibri"/>
      <family val="2"/>
    </font>
    <font>
      <b/>
      <sz val="10"/>
      <color rgb="FF00000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rgb="FF31859B"/>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8"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147">
    <xf numFmtId="0" fontId="0" fillId="0" borderId="0" xfId="0"/>
    <xf numFmtId="0" fontId="1" fillId="0" borderId="0" xfId="0" applyFont="1"/>
    <xf numFmtId="0" fontId="0" fillId="0" borderId="0" xfId="0" applyAlignment="1" applyProtection="1">
      <alignment horizontal="center" vertical="center"/>
      <protection locked="0"/>
    </xf>
    <xf numFmtId="0" fontId="0" fillId="0" borderId="0" xfId="0" applyProtection="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1" xfId="0" applyBorder="1" applyAlignment="1">
      <alignment horizontal="center"/>
    </xf>
    <xf numFmtId="0" fontId="0" fillId="8" borderId="1" xfId="0" applyFill="1" applyBorder="1" applyAlignment="1">
      <alignment horizontal="center"/>
    </xf>
    <xf numFmtId="0" fontId="0" fillId="9" borderId="1" xfId="0" applyFill="1" applyBorder="1" applyAlignment="1">
      <alignment horizontal="center"/>
    </xf>
    <xf numFmtId="0" fontId="0" fillId="0" borderId="1" xfId="0" applyBorder="1"/>
    <xf numFmtId="0" fontId="8" fillId="8" borderId="1" xfId="0" applyFont="1" applyFill="1" applyBorder="1" applyAlignment="1" applyProtection="1">
      <alignment horizontal="left" vertical="center" wrapText="1"/>
      <protection locked="0"/>
    </xf>
    <xf numFmtId="0" fontId="8" fillId="8" borderId="1" xfId="0" applyFont="1" applyFill="1" applyBorder="1" applyAlignment="1" applyProtection="1">
      <alignment vertical="center" wrapText="1"/>
      <protection locked="0"/>
    </xf>
    <xf numFmtId="0" fontId="8" fillId="8" borderId="1" xfId="0" applyFont="1" applyFill="1" applyBorder="1" applyAlignment="1" applyProtection="1">
      <alignment horizontal="center" vertical="center" wrapText="1"/>
      <protection locked="0"/>
    </xf>
    <xf numFmtId="0" fontId="4" fillId="9" borderId="4" xfId="0" applyFont="1" applyFill="1" applyBorder="1" applyAlignment="1" applyProtection="1">
      <alignment horizontal="center" vertical="center" wrapText="1"/>
      <protection locked="0"/>
    </xf>
    <xf numFmtId="0" fontId="8" fillId="9" borderId="4" xfId="0" applyFont="1" applyFill="1" applyBorder="1" applyAlignment="1" applyProtection="1">
      <alignment vertical="center" wrapText="1"/>
      <protection locked="0"/>
    </xf>
    <xf numFmtId="0" fontId="8" fillId="9" borderId="4" xfId="0" applyFont="1" applyFill="1" applyBorder="1" applyAlignment="1" applyProtection="1">
      <alignment horizontal="left" vertical="center" wrapText="1"/>
      <protection locked="0"/>
    </xf>
    <xf numFmtId="0" fontId="8" fillId="9" borderId="4" xfId="0" applyFont="1" applyFill="1" applyBorder="1" applyAlignment="1" applyProtection="1">
      <alignment horizontal="center" vertical="center" wrapText="1"/>
      <protection locked="0"/>
    </xf>
    <xf numFmtId="0" fontId="8" fillId="8" borderId="1" xfId="0" applyFont="1" applyFill="1" applyBorder="1" applyAlignment="1" applyProtection="1">
      <alignment vertical="center"/>
      <protection locked="0"/>
    </xf>
    <xf numFmtId="0" fontId="8" fillId="8" borderId="1" xfId="0" applyFont="1" applyFill="1" applyBorder="1" applyAlignment="1" applyProtection="1">
      <alignment horizontal="center" vertical="center"/>
      <protection locked="0"/>
    </xf>
    <xf numFmtId="0" fontId="0" fillId="9" borderId="4" xfId="0" applyFill="1" applyBorder="1" applyAlignment="1" applyProtection="1">
      <alignment horizontal="center" vertical="center"/>
      <protection locked="0"/>
    </xf>
    <xf numFmtId="0" fontId="8" fillId="9" borderId="4" xfId="0" applyFont="1" applyFill="1" applyBorder="1" applyAlignment="1" applyProtection="1">
      <alignment vertical="center"/>
      <protection locked="0"/>
    </xf>
    <xf numFmtId="0" fontId="8" fillId="9" borderId="4" xfId="0" applyFont="1" applyFill="1" applyBorder="1" applyAlignment="1" applyProtection="1">
      <alignment horizontal="center" vertical="center"/>
      <protection locked="0"/>
    </xf>
    <xf numFmtId="0" fontId="0" fillId="0" borderId="0" xfId="0" applyProtection="1">
      <protection hidden="1"/>
    </xf>
    <xf numFmtId="0" fontId="14" fillId="9" borderId="9" xfId="0" applyFont="1" applyFill="1" applyBorder="1" applyAlignment="1" applyProtection="1">
      <alignment horizontal="center" vertical="center"/>
      <protection hidden="1"/>
    </xf>
    <xf numFmtId="0" fontId="11" fillId="6" borderId="1" xfId="0" applyFont="1" applyFill="1" applyBorder="1" applyAlignment="1" applyProtection="1">
      <alignment horizontal="center" vertical="center" wrapText="1"/>
      <protection hidden="1"/>
    </xf>
    <xf numFmtId="0" fontId="11" fillId="6" borderId="1" xfId="0" applyFont="1" applyFill="1" applyBorder="1" applyAlignment="1" applyProtection="1">
      <alignment horizontal="center" vertical="center"/>
      <protection hidden="1"/>
    </xf>
    <xf numFmtId="0" fontId="4" fillId="8" borderId="1" xfId="0" applyFont="1" applyFill="1" applyBorder="1" applyAlignment="1" applyProtection="1">
      <alignment horizontal="center" vertical="center" wrapText="1"/>
      <protection hidden="1"/>
    </xf>
    <xf numFmtId="0" fontId="4" fillId="8" borderId="1" xfId="0" applyFont="1" applyFill="1" applyBorder="1" applyAlignment="1" applyProtection="1">
      <alignment horizontal="justify" vertical="center" wrapText="1"/>
      <protection hidden="1"/>
    </xf>
    <xf numFmtId="0" fontId="4" fillId="8" borderId="1" xfId="0" applyFont="1" applyFill="1" applyBorder="1" applyAlignment="1" applyProtection="1">
      <alignment horizontal="left" vertical="center" wrapText="1"/>
      <protection hidden="1"/>
    </xf>
    <xf numFmtId="0" fontId="0" fillId="8" borderId="0" xfId="0" applyFill="1" applyProtection="1">
      <protection hidden="1"/>
    </xf>
    <xf numFmtId="0" fontId="6" fillId="8" borderId="0" xfId="0" applyFont="1" applyFill="1" applyAlignment="1" applyProtection="1">
      <alignment horizontal="justify" vertical="top"/>
      <protection hidden="1"/>
    </xf>
    <xf numFmtId="0" fontId="14" fillId="10" borderId="0" xfId="0" applyFont="1" applyFill="1" applyAlignment="1" applyProtection="1">
      <alignment vertical="center"/>
      <protection hidden="1"/>
    </xf>
    <xf numFmtId="0" fontId="8" fillId="0" borderId="1" xfId="0" applyFont="1" applyBorder="1" applyAlignment="1" applyProtection="1">
      <alignment horizontal="left" vertical="center" wrapText="1"/>
      <protection locked="0" hidden="1"/>
    </xf>
    <xf numFmtId="0" fontId="4" fillId="0" borderId="0" xfId="0" applyFont="1" applyProtection="1">
      <protection locked="0" hidden="1"/>
    </xf>
    <xf numFmtId="0" fontId="8" fillId="0" borderId="1" xfId="0" applyFont="1" applyBorder="1" applyAlignment="1" applyProtection="1">
      <alignment horizontal="center" vertical="center"/>
      <protection locked="0" hidden="1"/>
    </xf>
    <xf numFmtId="0" fontId="8" fillId="0" borderId="1" xfId="0" applyFont="1" applyBorder="1" applyAlignment="1" applyProtection="1">
      <alignment horizontal="center" vertical="center" wrapText="1"/>
      <protection locked="0" hidden="1"/>
    </xf>
    <xf numFmtId="0" fontId="4" fillId="0" borderId="0" xfId="0" applyFont="1" applyAlignment="1" applyProtection="1">
      <alignment wrapText="1"/>
      <protection locked="0" hidden="1"/>
    </xf>
    <xf numFmtId="0" fontId="0" fillId="0" borderId="0" xfId="0" applyAlignment="1" applyProtection="1">
      <alignment vertical="center"/>
      <protection hidden="1"/>
    </xf>
    <xf numFmtId="0" fontId="0" fillId="0" borderId="0" xfId="0" applyProtection="1">
      <protection locked="0" hidden="1"/>
    </xf>
    <xf numFmtId="0" fontId="4" fillId="0" borderId="0" xfId="0" applyFont="1" applyAlignment="1" applyProtection="1">
      <alignment horizontal="center" vertical="center"/>
      <protection locked="0" hidden="1"/>
    </xf>
    <xf numFmtId="0" fontId="15" fillId="11" borderId="1" xfId="0" applyFont="1" applyFill="1" applyBorder="1" applyAlignment="1" applyProtection="1">
      <alignment horizontal="center" vertical="center" wrapText="1"/>
      <protection locked="0" hidden="1"/>
    </xf>
    <xf numFmtId="0" fontId="8" fillId="0" borderId="1" xfId="0" applyFont="1" applyBorder="1" applyAlignment="1" applyProtection="1">
      <alignment horizontal="justify" vertical="center" wrapText="1"/>
      <protection locked="0" hidden="1"/>
    </xf>
    <xf numFmtId="0" fontId="0" fillId="0" borderId="0" xfId="0" applyAlignment="1" applyProtection="1">
      <alignment horizontal="center" vertical="center" wrapText="1"/>
      <protection locked="0"/>
    </xf>
    <xf numFmtId="0" fontId="3" fillId="9" borderId="4" xfId="0" applyFont="1" applyFill="1" applyBorder="1" applyAlignment="1" applyProtection="1">
      <alignment horizontal="center" vertical="center"/>
      <protection locked="0"/>
    </xf>
    <xf numFmtId="0" fontId="5" fillId="9" borderId="4" xfId="0" applyFont="1" applyFill="1" applyBorder="1" applyAlignment="1" applyProtection="1">
      <alignment horizontal="center" vertical="center" wrapText="1"/>
      <protection locked="0"/>
    </xf>
    <xf numFmtId="0" fontId="3" fillId="9" borderId="4" xfId="0"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hidden="1"/>
    </xf>
    <xf numFmtId="0" fontId="0" fillId="0" borderId="0" xfId="0" applyAlignment="1" applyProtection="1">
      <alignment wrapText="1"/>
      <protection locked="0" hidden="1"/>
    </xf>
    <xf numFmtId="0" fontId="18" fillId="0" borderId="1" xfId="0" applyFont="1" applyBorder="1" applyAlignment="1" applyProtection="1">
      <alignment horizontal="center" vertical="center"/>
      <protection locked="0" hidden="1"/>
    </xf>
    <xf numFmtId="0" fontId="18" fillId="0" borderId="1" xfId="0" applyFont="1" applyBorder="1" applyAlignment="1" applyProtection="1">
      <alignment vertical="center" wrapText="1"/>
      <protection locked="0" hidden="1"/>
    </xf>
    <xf numFmtId="0" fontId="18" fillId="0" borderId="1" xfId="0" applyFont="1" applyBorder="1" applyAlignment="1" applyProtection="1">
      <alignment horizontal="justify" vertical="center" wrapText="1"/>
      <protection locked="0" hidden="1"/>
    </xf>
    <xf numFmtId="0" fontId="18" fillId="0" borderId="1" xfId="0" applyFont="1" applyBorder="1" applyAlignment="1" applyProtection="1">
      <alignment horizontal="left" vertical="center" wrapText="1"/>
      <protection locked="0" hidden="1"/>
    </xf>
    <xf numFmtId="0" fontId="4" fillId="8" borderId="0" xfId="0" applyFont="1" applyFill="1" applyAlignment="1" applyProtection="1">
      <alignment vertical="top" wrapText="1"/>
      <protection hidden="1"/>
    </xf>
    <xf numFmtId="0" fontId="8" fillId="9" borderId="1" xfId="0" applyFont="1" applyFill="1" applyBorder="1" applyAlignment="1" applyProtection="1">
      <alignment horizontal="left" vertical="center" wrapText="1"/>
      <protection locked="0" hidden="1"/>
    </xf>
    <xf numFmtId="0" fontId="8" fillId="9" borderId="1" xfId="0" applyFont="1" applyFill="1" applyBorder="1" applyAlignment="1" applyProtection="1">
      <alignment horizontal="center" vertical="center" wrapText="1"/>
      <protection locked="0" hidden="1"/>
    </xf>
    <xf numFmtId="0" fontId="8" fillId="9" borderId="1" xfId="0" applyFont="1" applyFill="1" applyBorder="1" applyAlignment="1" applyProtection="1">
      <alignment horizontal="center" vertical="center"/>
      <protection locked="0" hidden="1"/>
    </xf>
    <xf numFmtId="0" fontId="24" fillId="9" borderId="1" xfId="0" applyFont="1" applyFill="1" applyBorder="1" applyAlignment="1" applyProtection="1">
      <alignment horizontal="left" vertical="center" wrapText="1"/>
      <protection locked="0" hidden="1"/>
    </xf>
    <xf numFmtId="0" fontId="24" fillId="0" borderId="1" xfId="0" applyFont="1" applyBorder="1" applyAlignment="1" applyProtection="1">
      <alignment horizontal="justify" wrapText="1"/>
      <protection locked="0" hidden="1"/>
    </xf>
    <xf numFmtId="0" fontId="4" fillId="0" borderId="11" xfId="0" applyFont="1" applyBorder="1" applyProtection="1">
      <protection locked="0" hidden="1"/>
    </xf>
    <xf numFmtId="0" fontId="8" fillId="9" borderId="6" xfId="0" applyFont="1" applyFill="1" applyBorder="1" applyAlignment="1" applyProtection="1">
      <alignment horizontal="center" vertical="center"/>
      <protection locked="0" hidden="1"/>
    </xf>
    <xf numFmtId="0" fontId="8" fillId="9" borderId="6" xfId="0" applyFont="1" applyFill="1" applyBorder="1" applyAlignment="1" applyProtection="1">
      <alignment horizontal="center" vertical="center" wrapText="1"/>
      <protection locked="0" hidden="1"/>
    </xf>
    <xf numFmtId="0" fontId="25" fillId="9" borderId="1" xfId="0" applyFont="1" applyFill="1" applyBorder="1" applyAlignment="1" applyProtection="1">
      <alignment horizontal="left" vertical="center" wrapText="1"/>
      <protection locked="0" hidden="1"/>
    </xf>
    <xf numFmtId="0" fontId="27" fillId="0" borderId="1" xfId="0" applyFont="1" applyBorder="1" applyAlignment="1" applyProtection="1">
      <alignment horizontal="justify" vertical="center" wrapText="1"/>
      <protection locked="0" hidden="1"/>
    </xf>
    <xf numFmtId="0" fontId="25" fillId="0" borderId="1" xfId="0" applyFont="1" applyBorder="1" applyAlignment="1" applyProtection="1">
      <alignment horizontal="left" vertical="center" wrapText="1"/>
      <protection locked="0" hidden="1"/>
    </xf>
    <xf numFmtId="0" fontId="25" fillId="0" borderId="1" xfId="0" applyFont="1" applyBorder="1" applyAlignment="1" applyProtection="1">
      <alignment horizontal="center" vertical="center"/>
      <protection locked="0" hidden="1"/>
    </xf>
    <xf numFmtId="0" fontId="25" fillId="9" borderId="1" xfId="0" applyFont="1" applyFill="1" applyBorder="1" applyAlignment="1" applyProtection="1">
      <alignment horizontal="center" vertical="center" wrapText="1"/>
      <protection locked="0" hidden="1"/>
    </xf>
    <xf numFmtId="0" fontId="25" fillId="9" borderId="6" xfId="0" applyFont="1" applyFill="1" applyBorder="1" applyAlignment="1" applyProtection="1">
      <alignment horizontal="left" vertical="center" wrapText="1"/>
      <protection locked="0" hidden="1"/>
    </xf>
    <xf numFmtId="0" fontId="8" fillId="9" borderId="6" xfId="0" applyFont="1" applyFill="1" applyBorder="1" applyAlignment="1" applyProtection="1">
      <alignment horizontal="justify" vertical="center" wrapText="1"/>
      <protection locked="0" hidden="1"/>
    </xf>
    <xf numFmtId="0" fontId="25" fillId="9" borderId="12" xfId="0" applyFont="1" applyFill="1" applyBorder="1" applyAlignment="1" applyProtection="1">
      <alignment horizontal="center" vertical="center"/>
      <protection locked="0" hidden="1"/>
    </xf>
    <xf numFmtId="0" fontId="25" fillId="9" borderId="12" xfId="0" applyFont="1" applyFill="1" applyBorder="1" applyAlignment="1" applyProtection="1">
      <alignment horizontal="center" vertical="center" wrapText="1"/>
      <protection locked="0" hidden="1"/>
    </xf>
    <xf numFmtId="0" fontId="25" fillId="9" borderId="1" xfId="0" applyFont="1" applyFill="1" applyBorder="1" applyAlignment="1" applyProtection="1">
      <alignment horizontal="center" vertical="center"/>
      <protection locked="0" hidden="1"/>
    </xf>
    <xf numFmtId="0" fontId="10" fillId="13" borderId="1" xfId="0" applyFont="1" applyFill="1" applyBorder="1" applyAlignment="1" applyProtection="1">
      <alignment horizontal="centerContinuous" vertical="center" wrapText="1"/>
      <protection locked="0" hidden="1"/>
    </xf>
    <xf numFmtId="0" fontId="10" fillId="13" borderId="6" xfId="0" applyFont="1" applyFill="1" applyBorder="1" applyAlignment="1" applyProtection="1">
      <alignment horizontal="centerContinuous" vertical="center" wrapText="1"/>
      <protection locked="0" hidden="1"/>
    </xf>
    <xf numFmtId="0" fontId="29" fillId="13" borderId="12" xfId="0" applyFont="1" applyFill="1" applyBorder="1" applyAlignment="1" applyProtection="1">
      <alignment horizontal="left" vertical="center" wrapText="1"/>
      <protection locked="0" hidden="1"/>
    </xf>
    <xf numFmtId="0" fontId="4" fillId="0" borderId="13" xfId="0" applyFont="1" applyBorder="1" applyProtection="1">
      <protection locked="0" hidden="1"/>
    </xf>
    <xf numFmtId="0" fontId="3" fillId="13" borderId="17" xfId="0" applyFont="1" applyFill="1" applyBorder="1" applyAlignment="1" applyProtection="1">
      <alignment horizontal="center" vertical="center"/>
      <protection locked="0" hidden="1"/>
    </xf>
    <xf numFmtId="0" fontId="27" fillId="0" borderId="2" xfId="0" applyFont="1" applyBorder="1" applyAlignment="1" applyProtection="1">
      <alignment horizontal="justify" vertical="center" wrapText="1"/>
      <protection locked="0" hidden="1"/>
    </xf>
    <xf numFmtId="0" fontId="27" fillId="9" borderId="2" xfId="0" applyFont="1" applyFill="1" applyBorder="1" applyAlignment="1" applyProtection="1">
      <alignment horizontal="justify" vertical="center" wrapText="1"/>
      <protection locked="0" hidden="1"/>
    </xf>
    <xf numFmtId="0" fontId="11" fillId="13" borderId="10" xfId="0" applyFont="1" applyFill="1" applyBorder="1" applyAlignment="1" applyProtection="1">
      <alignment horizontal="center" vertical="center"/>
      <protection locked="0" hidden="1"/>
    </xf>
    <xf numFmtId="0" fontId="11" fillId="13" borderId="19" xfId="0" applyFont="1" applyFill="1" applyBorder="1" applyAlignment="1" applyProtection="1">
      <alignment horizontal="center" vertical="center"/>
      <protection locked="0" hidden="1"/>
    </xf>
    <xf numFmtId="0" fontId="11" fillId="13" borderId="20" xfId="0" applyFont="1" applyFill="1" applyBorder="1" applyAlignment="1" applyProtection="1">
      <alignment horizontal="center" vertical="center"/>
      <protection locked="0" hidden="1"/>
    </xf>
    <xf numFmtId="0" fontId="29" fillId="13" borderId="21" xfId="0" applyFont="1" applyFill="1" applyBorder="1" applyAlignment="1" applyProtection="1">
      <alignment horizontal="left" vertical="center" wrapText="1"/>
      <protection locked="0" hidden="1"/>
    </xf>
    <xf numFmtId="0" fontId="8" fillId="9" borderId="22" xfId="0" applyFont="1" applyFill="1" applyBorder="1" applyAlignment="1" applyProtection="1">
      <alignment horizontal="justify" vertical="center" wrapText="1"/>
      <protection locked="0" hidden="1"/>
    </xf>
    <xf numFmtId="0" fontId="8" fillId="9" borderId="23" xfId="0" applyFont="1" applyFill="1" applyBorder="1" applyAlignment="1" applyProtection="1">
      <alignment horizontal="justify" vertical="center" wrapText="1"/>
      <protection locked="0" hidden="1"/>
    </xf>
    <xf numFmtId="0" fontId="8" fillId="9" borderId="24" xfId="0" applyFont="1" applyFill="1" applyBorder="1" applyAlignment="1" applyProtection="1">
      <alignment horizontal="justify" vertical="center" wrapText="1"/>
      <protection locked="0" hidden="1"/>
    </xf>
    <xf numFmtId="0" fontId="25" fillId="9" borderId="24" xfId="0" applyFont="1" applyFill="1" applyBorder="1" applyAlignment="1" applyProtection="1">
      <alignment horizontal="center" vertical="center"/>
      <protection locked="0" hidden="1"/>
    </xf>
    <xf numFmtId="0" fontId="25" fillId="9" borderId="24" xfId="0" applyFont="1" applyFill="1" applyBorder="1" applyAlignment="1" applyProtection="1">
      <alignment horizontal="center" vertical="center" wrapText="1"/>
      <protection locked="0" hidden="1"/>
    </xf>
    <xf numFmtId="0" fontId="27" fillId="0" borderId="22" xfId="0" applyFont="1" applyBorder="1" applyAlignment="1" applyProtection="1">
      <alignment horizontal="justify" vertical="center" wrapText="1"/>
      <protection locked="0" hidden="1"/>
    </xf>
    <xf numFmtId="0" fontId="27" fillId="0" borderId="25" xfId="0" applyFont="1" applyBorder="1" applyAlignment="1" applyProtection="1">
      <alignment horizontal="justify" vertical="center" wrapText="1"/>
      <protection locked="0" hidden="1"/>
    </xf>
    <xf numFmtId="0" fontId="25" fillId="0" borderId="1" xfId="0" applyFont="1" applyBorder="1" applyAlignment="1" applyProtection="1">
      <alignment horizontal="justify" vertical="center" wrapText="1"/>
      <protection locked="0" hidden="1"/>
    </xf>
    <xf numFmtId="0" fontId="17" fillId="10" borderId="0" xfId="0" applyFont="1" applyFill="1" applyAlignment="1" applyProtection="1">
      <alignment horizontal="center" vertical="center"/>
      <protection hidden="1"/>
    </xf>
    <xf numFmtId="0" fontId="16" fillId="6" borderId="0" xfId="0" applyFont="1" applyFill="1" applyAlignment="1" applyProtection="1">
      <alignment horizontal="center" vertical="center"/>
      <protection hidden="1"/>
    </xf>
    <xf numFmtId="0" fontId="4" fillId="8" borderId="0" xfId="0" applyFont="1" applyFill="1" applyAlignment="1" applyProtection="1">
      <alignment horizontal="justify" vertical="top" wrapText="1"/>
      <protection hidden="1"/>
    </xf>
    <xf numFmtId="0" fontId="0" fillId="0" borderId="1" xfId="0" applyBorder="1" applyAlignment="1" applyProtection="1">
      <alignment horizontal="center" vertical="center"/>
      <protection hidden="1"/>
    </xf>
    <xf numFmtId="0" fontId="7" fillId="0" borderId="1" xfId="0" applyFont="1" applyBorder="1" applyAlignment="1" applyProtection="1">
      <alignment horizontal="center" vertical="center"/>
      <protection hidden="1"/>
    </xf>
    <xf numFmtId="0" fontId="9" fillId="2" borderId="1" xfId="0" applyFont="1" applyFill="1" applyBorder="1" applyAlignment="1" applyProtection="1">
      <alignment horizontal="center" vertical="center"/>
      <protection locked="0" hidden="1"/>
    </xf>
    <xf numFmtId="0" fontId="14" fillId="10" borderId="0" xfId="0" applyFont="1" applyFill="1" applyAlignment="1" applyProtection="1">
      <alignment horizontal="center" vertical="center"/>
      <protection hidden="1"/>
    </xf>
    <xf numFmtId="0" fontId="0" fillId="8" borderId="6"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8" borderId="7" xfId="0" applyFill="1" applyBorder="1" applyAlignment="1" applyProtection="1">
      <alignment horizontal="center" vertical="center"/>
      <protection locked="0"/>
    </xf>
    <xf numFmtId="0" fontId="4" fillId="8" borderId="6" xfId="0" applyFont="1" applyFill="1" applyBorder="1" applyAlignment="1" applyProtection="1">
      <alignment horizontal="center" vertical="center" wrapText="1"/>
      <protection locked="0"/>
    </xf>
    <xf numFmtId="0" fontId="4" fillId="8" borderId="8" xfId="0" applyFont="1" applyFill="1" applyBorder="1" applyAlignment="1" applyProtection="1">
      <alignment horizontal="center" vertical="center" wrapText="1"/>
      <protection locked="0"/>
    </xf>
    <xf numFmtId="0" fontId="4" fillId="8" borderId="7" xfId="0" applyFont="1" applyFill="1" applyBorder="1" applyAlignment="1" applyProtection="1">
      <alignment horizontal="center" vertical="center" wrapText="1"/>
      <protection locked="0"/>
    </xf>
    <xf numFmtId="0" fontId="4" fillId="8" borderId="6" xfId="0" applyFont="1" applyFill="1" applyBorder="1" applyAlignment="1" applyProtection="1">
      <alignment horizontal="center" vertical="center"/>
      <protection locked="0"/>
    </xf>
    <xf numFmtId="0" fontId="4" fillId="8" borderId="8" xfId="0" applyFont="1" applyFill="1" applyBorder="1" applyAlignment="1" applyProtection="1">
      <alignment horizontal="center" vertical="center"/>
      <protection locked="0"/>
    </xf>
    <xf numFmtId="0" fontId="4" fillId="8" borderId="7" xfId="0" applyFont="1" applyFill="1" applyBorder="1" applyAlignment="1" applyProtection="1">
      <alignment horizontal="center" vertical="center"/>
      <protection locked="0"/>
    </xf>
    <xf numFmtId="0" fontId="0" fillId="8" borderId="6" xfId="0" applyFill="1" applyBorder="1" applyAlignment="1" applyProtection="1">
      <alignment horizontal="center" vertical="center" wrapText="1"/>
      <protection locked="0"/>
    </xf>
    <xf numFmtId="0" fontId="0" fillId="8" borderId="8" xfId="0" applyFill="1" applyBorder="1" applyAlignment="1" applyProtection="1">
      <alignment horizontal="center" vertical="center" wrapText="1"/>
      <protection locked="0"/>
    </xf>
    <xf numFmtId="0" fontId="0" fillId="8" borderId="7" xfId="0" applyFill="1" applyBorder="1" applyAlignment="1" applyProtection="1">
      <alignment horizontal="center" vertical="center" wrapText="1"/>
      <protection locked="0"/>
    </xf>
    <xf numFmtId="0" fontId="10" fillId="6" borderId="6" xfId="0" applyFont="1" applyFill="1" applyBorder="1" applyAlignment="1" applyProtection="1">
      <alignment horizontal="center" vertical="center" wrapText="1"/>
      <protection locked="0"/>
    </xf>
    <xf numFmtId="0" fontId="10" fillId="6" borderId="7" xfId="0" applyFont="1" applyFill="1" applyBorder="1" applyAlignment="1" applyProtection="1">
      <alignment horizontal="center" vertical="center" wrapText="1"/>
      <protection locked="0"/>
    </xf>
    <xf numFmtId="0" fontId="7" fillId="0" borderId="1" xfId="0" applyFont="1" applyBorder="1" applyAlignment="1" applyProtection="1">
      <alignment horizontal="center"/>
      <protection locked="0"/>
    </xf>
    <xf numFmtId="0" fontId="9" fillId="2" borderId="1" xfId="0" applyFont="1" applyFill="1" applyBorder="1" applyAlignment="1">
      <alignment horizontal="center" vertical="center"/>
    </xf>
    <xf numFmtId="0" fontId="0" fillId="0" borderId="1" xfId="0" applyBorder="1" applyAlignment="1" applyProtection="1">
      <alignment horizontal="center"/>
      <protection locked="0"/>
    </xf>
    <xf numFmtId="0" fontId="8" fillId="0" borderId="0" xfId="0" applyFont="1" applyAlignment="1" applyProtection="1">
      <alignment horizontal="left" vertical="center" wrapText="1"/>
      <protection locked="0"/>
    </xf>
    <xf numFmtId="0" fontId="13" fillId="5" borderId="1"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protection locked="0"/>
    </xf>
    <xf numFmtId="0" fontId="3" fillId="7" borderId="1" xfId="0" applyFont="1" applyFill="1" applyBorder="1" applyAlignment="1" applyProtection="1">
      <alignment horizontal="center" vertical="center"/>
      <protection locked="0"/>
    </xf>
    <xf numFmtId="0" fontId="15" fillId="6" borderId="16" xfId="0" applyFont="1" applyFill="1" applyBorder="1" applyAlignment="1" applyProtection="1">
      <alignment horizontal="center" vertical="center" wrapText="1"/>
      <protection locked="0" hidden="1"/>
    </xf>
    <xf numFmtId="0" fontId="15" fillId="6" borderId="18" xfId="0" applyFont="1" applyFill="1" applyBorder="1" applyAlignment="1" applyProtection="1">
      <alignment horizontal="center" vertical="center" wrapText="1"/>
      <protection locked="0" hidden="1"/>
    </xf>
    <xf numFmtId="0" fontId="21" fillId="2" borderId="3" xfId="0" applyFont="1" applyFill="1" applyBorder="1" applyAlignment="1" applyProtection="1">
      <alignment horizontal="center" vertical="center"/>
      <protection hidden="1"/>
    </xf>
    <xf numFmtId="0" fontId="21" fillId="2" borderId="4" xfId="0" applyFont="1" applyFill="1" applyBorder="1" applyAlignment="1" applyProtection="1">
      <alignment horizontal="center" vertical="center"/>
      <protection hidden="1"/>
    </xf>
    <xf numFmtId="0" fontId="2" fillId="0" borderId="3" xfId="0" applyFont="1" applyBorder="1" applyAlignment="1" applyProtection="1">
      <alignment horizontal="center" vertical="center"/>
      <protection locked="0" hidden="1"/>
    </xf>
    <xf numFmtId="0" fontId="2" fillId="0" borderId="4" xfId="0" applyFont="1" applyBorder="1" applyAlignment="1" applyProtection="1">
      <alignment horizontal="center" vertical="center"/>
      <protection locked="0" hidden="1"/>
    </xf>
    <xf numFmtId="0" fontId="4" fillId="0" borderId="1" xfId="0" applyFont="1" applyBorder="1" applyAlignment="1" applyProtection="1">
      <alignment horizontal="center" vertical="center"/>
      <protection locked="0" hidden="1"/>
    </xf>
    <xf numFmtId="0" fontId="15" fillId="6" borderId="15" xfId="0" applyFont="1" applyFill="1" applyBorder="1" applyAlignment="1" applyProtection="1">
      <alignment horizontal="center" vertical="center" wrapText="1"/>
      <protection locked="0" hidden="1"/>
    </xf>
    <xf numFmtId="0" fontId="15" fillId="6" borderId="1" xfId="0" applyFont="1" applyFill="1" applyBorder="1" applyAlignment="1" applyProtection="1">
      <alignment horizontal="center" vertical="center" wrapText="1"/>
      <protection locked="0" hidden="1"/>
    </xf>
    <xf numFmtId="0" fontId="14" fillId="10" borderId="10" xfId="0" applyFont="1" applyFill="1" applyBorder="1" applyAlignment="1" applyProtection="1">
      <alignment horizontal="center" vertical="center"/>
      <protection locked="0" hidden="1"/>
    </xf>
    <xf numFmtId="0" fontId="14" fillId="10" borderId="6" xfId="0" applyFont="1" applyFill="1" applyBorder="1" applyAlignment="1" applyProtection="1">
      <alignment horizontal="center" vertical="center"/>
      <protection locked="0" hidden="1"/>
    </xf>
    <xf numFmtId="0" fontId="15" fillId="6" borderId="14" xfId="0" applyFont="1" applyFill="1" applyBorder="1" applyAlignment="1" applyProtection="1">
      <alignment horizontal="center" vertical="center"/>
      <protection locked="0" hidden="1"/>
    </xf>
    <xf numFmtId="0" fontId="15" fillId="6" borderId="17" xfId="0" applyFont="1" applyFill="1" applyBorder="1" applyAlignment="1" applyProtection="1">
      <alignment horizontal="center" vertical="center"/>
      <protection locked="0" hidden="1"/>
    </xf>
    <xf numFmtId="0" fontId="15" fillId="12" borderId="15" xfId="0" applyFont="1" applyFill="1" applyBorder="1" applyAlignment="1" applyProtection="1">
      <alignment horizontal="center" vertical="center" wrapText="1"/>
      <protection locked="0" hidden="1"/>
    </xf>
    <xf numFmtId="0" fontId="15" fillId="12" borderId="1" xfId="0" applyFont="1" applyFill="1" applyBorder="1" applyAlignment="1" applyProtection="1">
      <alignment horizontal="center" vertical="center" wrapText="1"/>
      <protection locked="0" hidden="1"/>
    </xf>
    <xf numFmtId="0" fontId="2" fillId="0" borderId="5" xfId="0" applyFont="1" applyBorder="1" applyAlignment="1" applyProtection="1">
      <alignment horizontal="center" vertical="center"/>
      <protection locked="0" hidden="1"/>
    </xf>
    <xf numFmtId="0" fontId="9" fillId="2" borderId="3" xfId="0" applyFont="1" applyFill="1" applyBorder="1" applyAlignment="1" applyProtection="1">
      <alignment horizontal="center" vertical="center"/>
      <protection hidden="1"/>
    </xf>
    <xf numFmtId="0" fontId="9" fillId="2" borderId="4" xfId="0" applyFont="1" applyFill="1" applyBorder="1" applyAlignment="1" applyProtection="1">
      <alignment horizontal="center" vertical="center"/>
      <protection hidden="1"/>
    </xf>
    <xf numFmtId="0" fontId="9" fillId="2" borderId="5" xfId="0" applyFont="1" applyFill="1" applyBorder="1" applyAlignment="1" applyProtection="1">
      <alignment horizontal="center" vertical="center"/>
      <protection hidden="1"/>
    </xf>
    <xf numFmtId="0" fontId="10" fillId="3" borderId="1" xfId="0" applyFont="1" applyFill="1" applyBorder="1" applyAlignment="1" applyProtection="1">
      <alignment horizontal="center" vertical="center" wrapText="1"/>
      <protection locked="0" hidden="1"/>
    </xf>
    <xf numFmtId="0" fontId="10" fillId="3" borderId="1" xfId="0" applyFont="1" applyFill="1" applyBorder="1" applyAlignment="1" applyProtection="1">
      <alignment horizontal="center" vertical="center"/>
      <protection locked="0" hidden="1"/>
    </xf>
    <xf numFmtId="0" fontId="0" fillId="0" borderId="1" xfId="0" applyBorder="1" applyAlignment="1" applyProtection="1">
      <alignment horizontal="center" vertical="center"/>
      <protection locked="0" hidden="1"/>
    </xf>
    <xf numFmtId="0" fontId="17" fillId="10" borderId="1" xfId="0" applyFont="1" applyFill="1" applyBorder="1" applyAlignment="1" applyProtection="1">
      <alignment horizontal="center" vertical="center"/>
      <protection locked="0" hidden="1"/>
    </xf>
    <xf numFmtId="0" fontId="10" fillId="4" borderId="1" xfId="0" applyFont="1" applyFill="1" applyBorder="1" applyAlignment="1" applyProtection="1">
      <alignment horizontal="center" vertical="center" wrapText="1"/>
      <protection locked="0" hidden="1"/>
    </xf>
    <xf numFmtId="0" fontId="15" fillId="6" borderId="1" xfId="0" applyFont="1" applyFill="1" applyBorder="1" applyAlignment="1" applyProtection="1">
      <alignment horizontal="center" vertical="center"/>
      <protection locked="0" hidden="1"/>
    </xf>
    <xf numFmtId="0" fontId="0" fillId="0" borderId="0" xfId="0" applyAlignment="1">
      <alignment horizontal="center" vertical="top"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cellXfs>
  <cellStyles count="1">
    <cellStyle name="Normal" xfId="0" builtinId="0"/>
  </cellStyles>
  <dxfs count="11">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colors>
    <mruColors>
      <color rgb="FF31859B"/>
      <color rgb="FFFABF8F"/>
      <color rgb="FFC89800"/>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1</xdr:col>
      <xdr:colOff>76201</xdr:colOff>
      <xdr:row>0</xdr:row>
      <xdr:rowOff>123825</xdr:rowOff>
    </xdr:from>
    <xdr:to>
      <xdr:col>6</xdr:col>
      <xdr:colOff>329804</xdr:colOff>
      <xdr:row>0</xdr:row>
      <xdr:rowOff>723899</xdr:rowOff>
    </xdr:to>
    <xdr:pic>
      <xdr:nvPicPr>
        <xdr:cNvPr id="2" name="Imagen 3">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1" y="123825"/>
          <a:ext cx="2225278" cy="600074"/>
        </a:xfrm>
        <a:prstGeom prst="rect">
          <a:avLst/>
        </a:prstGeom>
      </xdr:spPr>
    </xdr:pic>
    <xdr:clientData/>
  </xdr:twoCellAnchor>
  <mc:AlternateContent xmlns:mc="http://schemas.openxmlformats.org/markup-compatibility/2006">
    <mc:Choice xmlns:a14="http://schemas.microsoft.com/office/drawing/2010/main" Requires="a14">
      <xdr:twoCellAnchor>
        <xdr:from>
          <xdr:col>14</xdr:col>
          <xdr:colOff>447675</xdr:colOff>
          <xdr:row>0</xdr:row>
          <xdr:rowOff>428625</xdr:rowOff>
        </xdr:from>
        <xdr:to>
          <xdr:col>17</xdr:col>
          <xdr:colOff>161925</xdr:colOff>
          <xdr:row>0</xdr:row>
          <xdr:rowOff>676275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Siguiente</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xdr:col>
      <xdr:colOff>266700</xdr:colOff>
      <xdr:row>0</xdr:row>
      <xdr:rowOff>104775</xdr:rowOff>
    </xdr:from>
    <xdr:ext cx="1247775" cy="609600"/>
    <xdr:pic>
      <xdr:nvPicPr>
        <xdr:cNvPr id="8" name="image1.jpg">
          <a:extLst>
            <a:ext uri="{FF2B5EF4-FFF2-40B4-BE49-F238E27FC236}">
              <a16:creationId xmlns:a16="http://schemas.microsoft.com/office/drawing/2014/main" id="{00000000-0008-0000-0100-000008000000}"/>
            </a:ext>
          </a:extLst>
        </xdr:cNvPr>
        <xdr:cNvPicPr preferRelativeResize="0"/>
      </xdr:nvPicPr>
      <xdr:blipFill>
        <a:blip xmlns:r="http://schemas.openxmlformats.org/officeDocument/2006/relationships" r:embed="rId1" cstate="print"/>
        <a:stretch>
          <a:fillRect/>
        </a:stretch>
      </xdr:blipFill>
      <xdr:spPr>
        <a:xfrm>
          <a:off x="447675" y="104775"/>
          <a:ext cx="1247775" cy="609600"/>
        </a:xfrm>
        <a:prstGeom prst="rect">
          <a:avLst/>
        </a:prstGeom>
        <a:noFill/>
      </xdr:spPr>
    </xdr:pic>
    <xdr:clientData/>
  </xdr:oneCellAnchor>
  <mc:AlternateContent xmlns:mc="http://schemas.openxmlformats.org/markup-compatibility/2006">
    <mc:Choice xmlns:a14="http://schemas.microsoft.com/office/drawing/2010/main" Requires="a14">
      <xdr:twoCellAnchor>
        <xdr:from>
          <xdr:col>3</xdr:col>
          <xdr:colOff>1933575</xdr:colOff>
          <xdr:row>3</xdr:row>
          <xdr:rowOff>66675</xdr:rowOff>
        </xdr:from>
        <xdr:to>
          <xdr:col>3</xdr:col>
          <xdr:colOff>2943225</xdr:colOff>
          <xdr:row>3</xdr:row>
          <xdr:rowOff>333375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Siguiente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866775</xdr:colOff>
          <xdr:row>3</xdr:row>
          <xdr:rowOff>66675</xdr:rowOff>
        </xdr:from>
        <xdr:to>
          <xdr:col>3</xdr:col>
          <xdr:colOff>1876425</xdr:colOff>
          <xdr:row>3</xdr:row>
          <xdr:rowOff>333375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Anterior</a:t>
              </a:r>
            </a:p>
          </xdr:txBody>
        </xdr:sp>
        <xdr:clientData fLocksWithSheet="0" fPrintsWithSheet="0"/>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1</xdr:col>
      <xdr:colOff>47625</xdr:colOff>
      <xdr:row>0</xdr:row>
      <xdr:rowOff>111577</xdr:rowOff>
    </xdr:from>
    <xdr:ext cx="1466850" cy="564698"/>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352425" y="111577"/>
          <a:ext cx="1466850" cy="564698"/>
        </a:xfrm>
        <a:prstGeom prst="rect">
          <a:avLst/>
        </a:prstGeom>
        <a:noFill/>
      </xdr:spPr>
    </xdr:pic>
    <xdr:clientData/>
  </xdr:oneCellAnchor>
  <mc:AlternateContent xmlns:mc="http://schemas.openxmlformats.org/markup-compatibility/2006">
    <mc:Choice xmlns:a14="http://schemas.microsoft.com/office/drawing/2010/main" Requires="a14">
      <xdr:twoCellAnchor>
        <xdr:from>
          <xdr:col>3</xdr:col>
          <xdr:colOff>2295525</xdr:colOff>
          <xdr:row>2</xdr:row>
          <xdr:rowOff>114300</xdr:rowOff>
        </xdr:from>
        <xdr:to>
          <xdr:col>4</xdr:col>
          <xdr:colOff>752475</xdr:colOff>
          <xdr:row>2</xdr:row>
          <xdr:rowOff>390525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Siguiente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1228725</xdr:colOff>
          <xdr:row>2</xdr:row>
          <xdr:rowOff>123825</xdr:rowOff>
        </xdr:from>
        <xdr:to>
          <xdr:col>3</xdr:col>
          <xdr:colOff>2247900</xdr:colOff>
          <xdr:row>2</xdr:row>
          <xdr:rowOff>409575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Anterior</a:t>
              </a:r>
            </a:p>
          </xdr:txBody>
        </xdr:sp>
        <xdr:clientData fLocksWithSheet="0" fPrintsWithSheet="0"/>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1</xdr:col>
      <xdr:colOff>195488</xdr:colOff>
      <xdr:row>0</xdr:row>
      <xdr:rowOff>73932</xdr:rowOff>
    </xdr:from>
    <xdr:ext cx="1261837" cy="697593"/>
    <xdr:pic>
      <xdr:nvPicPr>
        <xdr:cNvPr id="16" name="image1.jpg">
          <a:extLst>
            <a:ext uri="{FF2B5EF4-FFF2-40B4-BE49-F238E27FC236}">
              <a16:creationId xmlns:a16="http://schemas.microsoft.com/office/drawing/2014/main" id="{00000000-0008-0000-0400-000010000000}"/>
            </a:ext>
          </a:extLst>
        </xdr:cNvPr>
        <xdr:cNvPicPr preferRelativeResize="0"/>
      </xdr:nvPicPr>
      <xdr:blipFill>
        <a:blip xmlns:r="http://schemas.openxmlformats.org/officeDocument/2006/relationships" r:embed="rId1" cstate="print"/>
        <a:stretch>
          <a:fillRect/>
        </a:stretch>
      </xdr:blipFill>
      <xdr:spPr>
        <a:xfrm>
          <a:off x="195488" y="73932"/>
          <a:ext cx="1261837" cy="697593"/>
        </a:xfrm>
        <a:prstGeom prst="rect">
          <a:avLst/>
        </a:prstGeom>
        <a:noFill/>
      </xdr:spPr>
    </xdr:pic>
    <xdr:clientData/>
  </xdr:oneCellAnchor>
  <mc:AlternateContent xmlns:mc="http://schemas.openxmlformats.org/markup-compatibility/2006">
    <mc:Choice xmlns:a14="http://schemas.microsoft.com/office/drawing/2010/main" Requires="a14">
      <xdr:twoCellAnchor>
        <xdr:from>
          <xdr:col>4</xdr:col>
          <xdr:colOff>371475</xdr:colOff>
          <xdr:row>0</xdr:row>
          <xdr:rowOff>76200</xdr:rowOff>
        </xdr:from>
        <xdr:to>
          <xdr:col>5</xdr:col>
          <xdr:colOff>523875</xdr:colOff>
          <xdr:row>0</xdr:row>
          <xdr:rowOff>333375</xdr:rowOff>
        </xdr:to>
        <xdr:sp macro="" textlink="">
          <xdr:nvSpPr>
            <xdr:cNvPr id="4101" name="Button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Siguiente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3</xdr:col>
          <xdr:colOff>180975</xdr:colOff>
          <xdr:row>0</xdr:row>
          <xdr:rowOff>76200</xdr:rowOff>
        </xdr:from>
        <xdr:to>
          <xdr:col>4</xdr:col>
          <xdr:colOff>304800</xdr:colOff>
          <xdr:row>0</xdr:row>
          <xdr:rowOff>333375</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Anterior</a:t>
              </a:r>
            </a:p>
          </xdr:txBody>
        </xdr:sp>
        <xdr:clientData fLocksWithSheet="0" fPrintsWithSheet="0"/>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1</xdr:col>
      <xdr:colOff>500289</xdr:colOff>
      <xdr:row>0</xdr:row>
      <xdr:rowOff>45358</xdr:rowOff>
    </xdr:from>
    <xdr:ext cx="1299935" cy="707117"/>
    <xdr:pic>
      <xdr:nvPicPr>
        <xdr:cNvPr id="8" name="image1.jpg">
          <a:extLst>
            <a:ext uri="{FF2B5EF4-FFF2-40B4-BE49-F238E27FC236}">
              <a16:creationId xmlns:a16="http://schemas.microsoft.com/office/drawing/2014/main" id="{00000000-0008-0000-0500-000008000000}"/>
            </a:ext>
          </a:extLst>
        </xdr:cNvPr>
        <xdr:cNvPicPr preferRelativeResize="0"/>
      </xdr:nvPicPr>
      <xdr:blipFill>
        <a:blip xmlns:r="http://schemas.openxmlformats.org/officeDocument/2006/relationships" r:embed="rId1" cstate="print"/>
        <a:stretch>
          <a:fillRect/>
        </a:stretch>
      </xdr:blipFill>
      <xdr:spPr>
        <a:xfrm>
          <a:off x="500289" y="45358"/>
          <a:ext cx="1299935" cy="707117"/>
        </a:xfrm>
        <a:prstGeom prst="rect">
          <a:avLst/>
        </a:prstGeom>
        <a:noFill/>
      </xdr:spPr>
    </xdr:pic>
    <xdr:clientData fLocksWithSheet="0"/>
  </xdr:oneCellAnchor>
  <mc:AlternateContent xmlns:mc="http://schemas.openxmlformats.org/markup-compatibility/2006">
    <mc:Choice xmlns:a14="http://schemas.microsoft.com/office/drawing/2010/main" Requires="a14">
      <xdr:twoCellAnchor>
        <xdr:from>
          <xdr:col>3</xdr:col>
          <xdr:colOff>85725</xdr:colOff>
          <xdr:row>0</xdr:row>
          <xdr:rowOff>66675</xdr:rowOff>
        </xdr:from>
        <xdr:to>
          <xdr:col>3</xdr:col>
          <xdr:colOff>1104900</xdr:colOff>
          <xdr:row>0</xdr:row>
          <xdr:rowOff>333375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O" sz="1100" b="0" i="0" u="none" strike="noStrike" baseline="0">
                  <a:solidFill>
                    <a:srgbClr val="000000"/>
                  </a:solidFill>
                  <a:latin typeface="Calibri"/>
                  <a:cs typeface="Calibri"/>
                </a:rPr>
                <a:t>Anterior</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0</xdr:colOff>
      <xdr:row>3</xdr:row>
      <xdr:rowOff>0</xdr:rowOff>
    </xdr:from>
    <xdr:to>
      <xdr:col>2</xdr:col>
      <xdr:colOff>332431</xdr:colOff>
      <xdr:row>5</xdr:row>
      <xdr:rowOff>17771</xdr:rowOff>
    </xdr:to>
    <xdr:sp macro="" textlink="">
      <xdr:nvSpPr>
        <xdr:cNvPr id="14" name="27 Rectángulo redondeado">
          <a:extLst>
            <a:ext uri="{FF2B5EF4-FFF2-40B4-BE49-F238E27FC236}">
              <a16:creationId xmlns:a16="http://schemas.microsoft.com/office/drawing/2014/main" id="{00000000-0008-0000-0600-00000E000000}"/>
            </a:ext>
          </a:extLst>
        </xdr:cNvPr>
        <xdr:cNvSpPr/>
      </xdr:nvSpPr>
      <xdr:spPr>
        <a:xfrm>
          <a:off x="762000" y="571500"/>
          <a:ext cx="1094431" cy="398771"/>
        </a:xfrm>
        <a:prstGeom prst="roundRect">
          <a:avLst/>
        </a:prstGeom>
        <a:solidFill>
          <a:srgbClr val="70AD47"/>
        </a:solidFill>
        <a:ln w="12700" cap="flat" cmpd="sng" algn="ctr">
          <a:solidFill>
            <a:srgbClr val="70AD47">
              <a:shade val="50000"/>
            </a:srgbClr>
          </a:solidFill>
          <a:prstDash val="solid"/>
          <a:miter lim="800000"/>
        </a:ln>
        <a:effectLst/>
      </xdr:spPr>
      <xdr:txBody>
        <a:bodyPr wrap="square" rtlCol="0" anchor="ct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9pPr>
        </a:lstStyle>
        <a:p>
          <a:pPr marL="0" marR="0" lvl="0" indent="0" algn="ctr"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200" b="0" i="0" u="none" strike="noStrike" kern="0" cap="none" spc="0" normalizeH="0" baseline="0" noProof="0">
              <a:ln>
                <a:noFill/>
              </a:ln>
              <a:solidFill>
                <a:sysClr val="window" lastClr="FFFFFF"/>
              </a:solidFill>
              <a:effectLst/>
              <a:uLnTx/>
              <a:uFillTx/>
              <a:latin typeface="Arial Narrow" pitchFamily="34" charset="0"/>
              <a:ea typeface="+mn-ea"/>
              <a:cs typeface="+mn-cs"/>
              <a:sym typeface="Arial"/>
            </a:rPr>
            <a:t>Alto Aseguramiento</a:t>
          </a:r>
        </a:p>
      </xdr:txBody>
    </xdr:sp>
    <xdr:clientData/>
  </xdr:twoCellAnchor>
  <xdr:twoCellAnchor>
    <xdr:from>
      <xdr:col>0</xdr:col>
      <xdr:colOff>742950</xdr:colOff>
      <xdr:row>9</xdr:row>
      <xdr:rowOff>99935</xdr:rowOff>
    </xdr:from>
    <xdr:to>
      <xdr:col>2</xdr:col>
      <xdr:colOff>313381</xdr:colOff>
      <xdr:row>11</xdr:row>
      <xdr:rowOff>117706</xdr:rowOff>
    </xdr:to>
    <xdr:sp macro="" textlink="">
      <xdr:nvSpPr>
        <xdr:cNvPr id="15" name="28 Rectángulo redondeado">
          <a:extLst>
            <a:ext uri="{FF2B5EF4-FFF2-40B4-BE49-F238E27FC236}">
              <a16:creationId xmlns:a16="http://schemas.microsoft.com/office/drawing/2014/main" id="{00000000-0008-0000-0600-00000F000000}"/>
            </a:ext>
          </a:extLst>
        </xdr:cNvPr>
        <xdr:cNvSpPr/>
      </xdr:nvSpPr>
      <xdr:spPr>
        <a:xfrm>
          <a:off x="742950" y="1814435"/>
          <a:ext cx="1094431" cy="398771"/>
        </a:xfrm>
        <a:prstGeom prst="roundRect">
          <a:avLst/>
        </a:prstGeom>
        <a:solidFill>
          <a:srgbClr val="FFC000">
            <a:lumMod val="60000"/>
            <a:lumOff val="40000"/>
          </a:srgbClr>
        </a:solidFill>
        <a:ln w="12700" cap="flat" cmpd="sng" algn="ctr">
          <a:solidFill>
            <a:srgbClr val="FFC000">
              <a:lumMod val="60000"/>
              <a:lumOff val="40000"/>
            </a:srgbClr>
          </a:solidFill>
          <a:prstDash val="solid"/>
          <a:miter lim="800000"/>
        </a:ln>
        <a:effectLst/>
      </xdr:spPr>
      <xdr:txBody>
        <a:bodyPr wrap="square" rtlCol="0" anchor="ct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9pPr>
        </a:lstStyle>
        <a:p>
          <a:pPr marL="0" marR="0" lvl="0" indent="0" algn="ctr"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200" b="0" i="0" u="none" strike="noStrike" kern="0" cap="none" spc="0" normalizeH="0" baseline="0" noProof="0">
              <a:ln>
                <a:noFill/>
              </a:ln>
              <a:solidFill>
                <a:sysClr val="windowText" lastClr="000000"/>
              </a:solidFill>
              <a:effectLst/>
              <a:uLnTx/>
              <a:uFillTx/>
              <a:latin typeface="Arial Narrow" pitchFamily="34" charset="0"/>
              <a:ea typeface="+mn-ea"/>
              <a:cs typeface="+mn-cs"/>
              <a:sym typeface="Arial"/>
            </a:rPr>
            <a:t>Medio</a:t>
          </a:r>
        </a:p>
        <a:p>
          <a:pPr marL="0" marR="0" lvl="0" indent="0" algn="ctr"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200" b="0" i="0" u="none" strike="noStrike" kern="0" cap="none" spc="0" normalizeH="0" baseline="0" noProof="0">
              <a:ln>
                <a:noFill/>
              </a:ln>
              <a:solidFill>
                <a:sysClr val="windowText" lastClr="000000"/>
              </a:solidFill>
              <a:effectLst/>
              <a:uLnTx/>
              <a:uFillTx/>
              <a:latin typeface="Arial Narrow" pitchFamily="34" charset="0"/>
              <a:ea typeface="+mn-ea"/>
              <a:cs typeface="+mn-cs"/>
              <a:sym typeface="Arial"/>
            </a:rPr>
            <a:t>Aseguramiento</a:t>
          </a:r>
        </a:p>
      </xdr:txBody>
    </xdr:sp>
    <xdr:clientData/>
  </xdr:twoCellAnchor>
  <xdr:twoCellAnchor>
    <xdr:from>
      <xdr:col>1</xdr:col>
      <xdr:colOff>0</xdr:colOff>
      <xdr:row>15</xdr:row>
      <xdr:rowOff>131712</xdr:rowOff>
    </xdr:from>
    <xdr:to>
      <xdr:col>2</xdr:col>
      <xdr:colOff>332431</xdr:colOff>
      <xdr:row>17</xdr:row>
      <xdr:rowOff>149483</xdr:rowOff>
    </xdr:to>
    <xdr:sp macro="" textlink="">
      <xdr:nvSpPr>
        <xdr:cNvPr id="16" name="29 Rectángulo redondeado">
          <a:extLst>
            <a:ext uri="{FF2B5EF4-FFF2-40B4-BE49-F238E27FC236}">
              <a16:creationId xmlns:a16="http://schemas.microsoft.com/office/drawing/2014/main" id="{00000000-0008-0000-0600-000010000000}"/>
            </a:ext>
          </a:extLst>
        </xdr:cNvPr>
        <xdr:cNvSpPr/>
      </xdr:nvSpPr>
      <xdr:spPr>
        <a:xfrm>
          <a:off x="762000" y="2608212"/>
          <a:ext cx="1094431" cy="398771"/>
        </a:xfrm>
        <a:prstGeom prst="roundRect">
          <a:avLst/>
        </a:prstGeom>
        <a:solidFill>
          <a:srgbClr val="FF0000"/>
        </a:solidFill>
        <a:ln w="12700" cap="flat" cmpd="sng" algn="ctr">
          <a:solidFill>
            <a:srgbClr val="FFC000">
              <a:shade val="50000"/>
            </a:srgbClr>
          </a:solidFill>
          <a:prstDash val="solid"/>
          <a:miter lim="800000"/>
        </a:ln>
        <a:effectLst/>
      </xdr:spPr>
      <xdr:txBody>
        <a:bodyPr wrap="square" rtlCol="0" anchor="ct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ysClr val="window" lastClr="FFFFFF"/>
              </a:solidFill>
              <a:latin typeface="Arial"/>
              <a:sym typeface="Arial"/>
            </a:defRPr>
          </a:lvl9pPr>
        </a:lstStyle>
        <a:p>
          <a:pPr marL="0" marR="0" lvl="0" indent="0" algn="ctr"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200" b="0" i="0" u="none" strike="noStrike" kern="0" cap="none" spc="0" normalizeH="0" baseline="0" noProof="0">
              <a:ln>
                <a:noFill/>
              </a:ln>
              <a:solidFill>
                <a:sysClr val="window" lastClr="FFFFFF"/>
              </a:solidFill>
              <a:effectLst/>
              <a:uLnTx/>
              <a:uFillTx/>
              <a:latin typeface="Arial Narrow" pitchFamily="34" charset="0"/>
              <a:ea typeface="+mn-ea"/>
              <a:cs typeface="+mn-cs"/>
              <a:sym typeface="Arial"/>
            </a:rPr>
            <a:t>Bajo</a:t>
          </a:r>
        </a:p>
        <a:p>
          <a:pPr marL="0" marR="0" lvl="0" indent="0" algn="ctr"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200" b="0" i="0" u="none" strike="noStrike" kern="0" cap="none" spc="0" normalizeH="0" baseline="0" noProof="0">
              <a:ln>
                <a:noFill/>
              </a:ln>
              <a:solidFill>
                <a:sysClr val="window" lastClr="FFFFFF"/>
              </a:solidFill>
              <a:effectLst/>
              <a:uLnTx/>
              <a:uFillTx/>
              <a:latin typeface="Arial Narrow" pitchFamily="34" charset="0"/>
              <a:ea typeface="+mn-ea"/>
              <a:cs typeface="+mn-cs"/>
              <a:sym typeface="Arial"/>
            </a:rPr>
            <a:t>Aseguramiento</a:t>
          </a:r>
        </a:p>
      </xdr:txBody>
    </xdr:sp>
    <xdr:clientData/>
  </xdr:twoCellAnchor>
  <xdr:twoCellAnchor>
    <xdr:from>
      <xdr:col>3</xdr:col>
      <xdr:colOff>0</xdr:colOff>
      <xdr:row>3</xdr:row>
      <xdr:rowOff>0</xdr:rowOff>
    </xdr:from>
    <xdr:to>
      <xdr:col>4</xdr:col>
      <xdr:colOff>251347</xdr:colOff>
      <xdr:row>4</xdr:row>
      <xdr:rowOff>63416</xdr:rowOff>
    </xdr:to>
    <xdr:sp macro="" textlink="">
      <xdr:nvSpPr>
        <xdr:cNvPr id="17" name="7 CuadroTexto">
          <a:extLst>
            <a:ext uri="{FF2B5EF4-FFF2-40B4-BE49-F238E27FC236}">
              <a16:creationId xmlns:a16="http://schemas.microsoft.com/office/drawing/2014/main" id="{00000000-0008-0000-0600-000011000000}"/>
            </a:ext>
          </a:extLst>
        </xdr:cNvPr>
        <xdr:cNvSpPr txBox="1"/>
      </xdr:nvSpPr>
      <xdr:spPr>
        <a:xfrm>
          <a:off x="2286000" y="571500"/>
          <a:ext cx="1013347" cy="253916"/>
        </a:xfrm>
        <a:prstGeom prst="rect">
          <a:avLst/>
        </a:prstGeom>
        <a:noFill/>
      </xdr:spPr>
      <xdr:txBody>
        <a:bodyPr wrap="square" rtlCol="0">
          <a:sp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lvl="0" indent="0" algn="l"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050" b="1" i="0" u="none" strike="noStrike" kern="0" cap="none" spc="0" normalizeH="0" baseline="0" noProof="0">
              <a:ln>
                <a:noFill/>
              </a:ln>
              <a:solidFill>
                <a:srgbClr val="000000"/>
              </a:solidFill>
              <a:effectLst/>
              <a:uLnTx/>
              <a:uFillTx/>
              <a:latin typeface="Arial Narrow" panose="020B0606020202030204" pitchFamily="34" charset="0"/>
              <a:cs typeface="Arial"/>
              <a:sym typeface="Arial"/>
            </a:rPr>
            <a:t>Entre 4 y 5</a:t>
          </a:r>
        </a:p>
      </xdr:txBody>
    </xdr:sp>
    <xdr:clientData/>
  </xdr:twoCellAnchor>
  <xdr:twoCellAnchor>
    <xdr:from>
      <xdr:col>2</xdr:col>
      <xdr:colOff>752475</xdr:colOff>
      <xdr:row>10</xdr:row>
      <xdr:rowOff>14210</xdr:rowOff>
    </xdr:from>
    <xdr:to>
      <xdr:col>4</xdr:col>
      <xdr:colOff>241822</xdr:colOff>
      <xdr:row>11</xdr:row>
      <xdr:rowOff>77626</xdr:rowOff>
    </xdr:to>
    <xdr:sp macro="" textlink="">
      <xdr:nvSpPr>
        <xdr:cNvPr id="18" name="30 CuadroTexto">
          <a:extLst>
            <a:ext uri="{FF2B5EF4-FFF2-40B4-BE49-F238E27FC236}">
              <a16:creationId xmlns:a16="http://schemas.microsoft.com/office/drawing/2014/main" id="{00000000-0008-0000-0600-000012000000}"/>
            </a:ext>
          </a:extLst>
        </xdr:cNvPr>
        <xdr:cNvSpPr txBox="1"/>
      </xdr:nvSpPr>
      <xdr:spPr>
        <a:xfrm>
          <a:off x="2276475" y="1919210"/>
          <a:ext cx="1013347" cy="253916"/>
        </a:xfrm>
        <a:prstGeom prst="rect">
          <a:avLst/>
        </a:prstGeom>
        <a:noFill/>
      </xdr:spPr>
      <xdr:txBody>
        <a:bodyPr wrap="square" rtlCol="0">
          <a:sp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lvl="0" indent="0" algn="l"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050" b="1" i="0" u="none" strike="noStrike" kern="0" cap="none" spc="0" normalizeH="0" baseline="0" noProof="0">
              <a:ln>
                <a:noFill/>
              </a:ln>
              <a:solidFill>
                <a:srgbClr val="000000"/>
              </a:solidFill>
              <a:effectLst/>
              <a:uLnTx/>
              <a:uFillTx/>
              <a:latin typeface="Arial Narrow" panose="020B0606020202030204" pitchFamily="34" charset="0"/>
              <a:cs typeface="Arial"/>
              <a:sym typeface="Arial"/>
            </a:rPr>
            <a:t>Entre 3 y 3,9</a:t>
          </a:r>
        </a:p>
      </xdr:txBody>
    </xdr:sp>
    <xdr:clientData/>
  </xdr:twoCellAnchor>
  <xdr:twoCellAnchor>
    <xdr:from>
      <xdr:col>2</xdr:col>
      <xdr:colOff>742950</xdr:colOff>
      <xdr:row>16</xdr:row>
      <xdr:rowOff>50393</xdr:rowOff>
    </xdr:from>
    <xdr:to>
      <xdr:col>4</xdr:col>
      <xdr:colOff>232297</xdr:colOff>
      <xdr:row>17</xdr:row>
      <xdr:rowOff>113809</xdr:rowOff>
    </xdr:to>
    <xdr:sp macro="" textlink="">
      <xdr:nvSpPr>
        <xdr:cNvPr id="19" name="31 CuadroTexto">
          <a:extLst>
            <a:ext uri="{FF2B5EF4-FFF2-40B4-BE49-F238E27FC236}">
              <a16:creationId xmlns:a16="http://schemas.microsoft.com/office/drawing/2014/main" id="{00000000-0008-0000-0600-000013000000}"/>
            </a:ext>
          </a:extLst>
        </xdr:cNvPr>
        <xdr:cNvSpPr txBox="1"/>
      </xdr:nvSpPr>
      <xdr:spPr>
        <a:xfrm>
          <a:off x="2266950" y="2717393"/>
          <a:ext cx="1013347" cy="253916"/>
        </a:xfrm>
        <a:prstGeom prst="rect">
          <a:avLst/>
        </a:prstGeom>
        <a:noFill/>
      </xdr:spPr>
      <xdr:txBody>
        <a:bodyPr wrap="square" rtlCol="0">
          <a:spAutoFit/>
        </a:bodyPr>
        <a:lstStyle>
          <a:defPPr marR="0" lvl="0" algn="l" rtl="0">
            <a:lnSpc>
              <a:spcPct val="100000"/>
            </a:lnSpc>
            <a:spcBef>
              <a:spcPts val="0"/>
            </a:spcBef>
            <a:spcAft>
              <a:spcPts val="0"/>
            </a:spcAft>
          </a:defPPr>
          <a:lvl1pPr marR="0" lvl="0"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1pPr>
          <a:lvl2pPr marR="0" lvl="1"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2pPr>
          <a:lvl3pPr marR="0" lvl="2"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3pPr>
          <a:lvl4pPr marR="0" lvl="3"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4pPr>
          <a:lvl5pPr marR="0" lvl="4"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5pPr>
          <a:lvl6pPr marR="0" lvl="5"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6pPr>
          <a:lvl7pPr marR="0" lvl="6"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7pPr>
          <a:lvl8pPr marR="0" lvl="7"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8pPr>
          <a:lvl9pPr marR="0" lvl="8" algn="l" rtl="0">
            <a:lnSpc>
              <a:spcPct val="100000"/>
            </a:lnSpc>
            <a:spcBef>
              <a:spcPts val="0"/>
            </a:spcBef>
            <a:spcAft>
              <a:spcPts val="0"/>
            </a:spcAft>
            <a:buClr>
              <a:srgbClr val="000000"/>
            </a:buClr>
            <a:buFont typeface="Arial"/>
            <a:defRPr sz="1400" b="0" i="0" u="none" strike="noStrike" cap="none">
              <a:solidFill>
                <a:srgbClr val="000000"/>
              </a:solidFill>
              <a:latin typeface="Arial"/>
              <a:ea typeface="Arial"/>
              <a:cs typeface="Arial"/>
              <a:sym typeface="Arial"/>
            </a:defRPr>
          </a:lvl9pPr>
        </a:lstStyle>
        <a:p>
          <a:pPr marL="0" marR="0" lvl="0" indent="0" algn="l" defTabSz="914400" rtl="0" eaLnBrk="1" fontAlgn="auto" latinLnBrk="0" hangingPunct="1">
            <a:lnSpc>
              <a:spcPct val="100000"/>
            </a:lnSpc>
            <a:spcBef>
              <a:spcPts val="0"/>
            </a:spcBef>
            <a:spcAft>
              <a:spcPts val="0"/>
            </a:spcAft>
            <a:buClr>
              <a:srgbClr val="000000"/>
            </a:buClr>
            <a:buSzTx/>
            <a:buFont typeface="Arial"/>
            <a:buNone/>
            <a:tabLst/>
            <a:defRPr/>
          </a:pPr>
          <a:r>
            <a:rPr kumimoji="0" lang="es-CO" sz="1050" b="1" i="0" u="none" strike="noStrike" kern="0" cap="none" spc="0" normalizeH="0" baseline="0" noProof="0">
              <a:ln>
                <a:noFill/>
              </a:ln>
              <a:solidFill>
                <a:srgbClr val="000000"/>
              </a:solidFill>
              <a:effectLst/>
              <a:uLnTx/>
              <a:uFillTx/>
              <a:latin typeface="Arial Narrow" panose="020B0606020202030204" pitchFamily="34" charset="0"/>
              <a:cs typeface="Arial"/>
              <a:sym typeface="Arial"/>
            </a:rPr>
            <a:t>Entre 1 y 2,9</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8.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5" tint="0.39997558519241921"/>
  </sheetPr>
  <dimension ref="A1:S93"/>
  <sheetViews>
    <sheetView showGridLines="0" tabSelected="1" zoomScaleNormal="100" workbookViewId="0">
      <selection activeCell="C7" sqref="C7:Q91"/>
    </sheetView>
  </sheetViews>
  <sheetFormatPr baseColWidth="10" defaultColWidth="0" defaultRowHeight="15" zeroHeight="1" x14ac:dyDescent="0.25"/>
  <cols>
    <col min="1" max="2" width="2.85546875" style="22" customWidth="1"/>
    <col min="3" max="9" width="6.85546875" style="22" customWidth="1"/>
    <col min="10" max="10" width="8.85546875" style="22" customWidth="1"/>
    <col min="11" max="17" width="6.85546875" style="22" customWidth="1"/>
    <col min="18" max="19" width="2.85546875" style="22" customWidth="1"/>
    <col min="20" max="16384" width="11.42578125" hidden="1"/>
  </cols>
  <sheetData>
    <row r="1" spans="2:18" ht="60" customHeight="1" x14ac:dyDescent="0.25"/>
    <row r="2" spans="2:18" ht="21" customHeight="1" x14ac:dyDescent="0.25">
      <c r="B2" s="90" t="s">
        <v>0</v>
      </c>
      <c r="C2" s="90"/>
      <c r="D2" s="90"/>
      <c r="E2" s="90"/>
      <c r="F2" s="90"/>
      <c r="G2" s="90"/>
      <c r="H2" s="90"/>
      <c r="I2" s="90"/>
      <c r="J2" s="90"/>
      <c r="K2" s="90"/>
      <c r="L2" s="90"/>
      <c r="M2" s="90"/>
      <c r="N2" s="90"/>
      <c r="O2" s="90"/>
      <c r="P2" s="90"/>
      <c r="Q2" s="90"/>
      <c r="R2" s="90"/>
    </row>
    <row r="3" spans="2:18" ht="5.0999999999999996" customHeight="1" x14ac:dyDescent="0.25"/>
    <row r="4" spans="2:18" ht="21" customHeight="1" x14ac:dyDescent="0.25">
      <c r="B4" s="91" t="s">
        <v>1</v>
      </c>
      <c r="C4" s="91"/>
      <c r="D4" s="91"/>
      <c r="E4" s="91"/>
      <c r="F4" s="91"/>
      <c r="G4" s="91"/>
      <c r="H4" s="91"/>
      <c r="I4" s="91"/>
      <c r="J4" s="91"/>
      <c r="K4" s="91"/>
      <c r="L4" s="91"/>
      <c r="M4" s="91"/>
      <c r="N4" s="91"/>
      <c r="O4" s="91"/>
      <c r="P4" s="91"/>
      <c r="Q4" s="91"/>
      <c r="R4" s="91"/>
    </row>
    <row r="5" spans="2:18" ht="5.0999999999999996" customHeight="1" x14ac:dyDescent="0.25"/>
    <row r="6" spans="2:18" ht="15" customHeight="1" x14ac:dyDescent="0.25">
      <c r="B6" s="29"/>
      <c r="C6" s="29"/>
      <c r="D6" s="29"/>
      <c r="E6" s="29"/>
      <c r="F6" s="29"/>
      <c r="G6" s="29"/>
      <c r="H6" s="29"/>
      <c r="I6" s="29"/>
      <c r="J6" s="29"/>
      <c r="K6" s="29"/>
      <c r="L6" s="29"/>
      <c r="M6" s="29"/>
      <c r="N6" s="29"/>
      <c r="O6" s="29"/>
      <c r="P6" s="29"/>
      <c r="Q6" s="29"/>
      <c r="R6" s="29"/>
    </row>
    <row r="7" spans="2:18" ht="409.5" customHeight="1" x14ac:dyDescent="0.25">
      <c r="B7" s="52"/>
      <c r="C7" s="92" t="s">
        <v>2</v>
      </c>
      <c r="D7" s="92"/>
      <c r="E7" s="92"/>
      <c r="F7" s="92"/>
      <c r="G7" s="92"/>
      <c r="H7" s="92"/>
      <c r="I7" s="92"/>
      <c r="J7" s="92"/>
      <c r="K7" s="92"/>
      <c r="L7" s="92"/>
      <c r="M7" s="92"/>
      <c r="N7" s="92"/>
      <c r="O7" s="92"/>
      <c r="P7" s="92"/>
      <c r="Q7" s="92"/>
      <c r="R7" s="30"/>
    </row>
    <row r="8" spans="2:18" ht="42" customHeight="1" x14ac:dyDescent="0.25">
      <c r="B8" s="52"/>
      <c r="C8" s="92"/>
      <c r="D8" s="92"/>
      <c r="E8" s="92"/>
      <c r="F8" s="92"/>
      <c r="G8" s="92"/>
      <c r="H8" s="92"/>
      <c r="I8" s="92"/>
      <c r="J8" s="92"/>
      <c r="K8" s="92"/>
      <c r="L8" s="92"/>
      <c r="M8" s="92"/>
      <c r="N8" s="92"/>
      <c r="O8" s="92"/>
      <c r="P8" s="92"/>
      <c r="Q8" s="92"/>
      <c r="R8" s="30"/>
    </row>
    <row r="9" spans="2:18" ht="15" customHeight="1" x14ac:dyDescent="0.25">
      <c r="B9" s="52"/>
      <c r="C9" s="92"/>
      <c r="D9" s="92"/>
      <c r="E9" s="92"/>
      <c r="F9" s="92"/>
      <c r="G9" s="92"/>
      <c r="H9" s="92"/>
      <c r="I9" s="92"/>
      <c r="J9" s="92"/>
      <c r="K9" s="92"/>
      <c r="L9" s="92"/>
      <c r="M9" s="92"/>
      <c r="N9" s="92"/>
      <c r="O9" s="92"/>
      <c r="P9" s="92"/>
      <c r="Q9" s="92"/>
      <c r="R9" s="30"/>
    </row>
    <row r="10" spans="2:18" ht="15" customHeight="1" x14ac:dyDescent="0.25">
      <c r="B10" s="52"/>
      <c r="C10" s="92"/>
      <c r="D10" s="92"/>
      <c r="E10" s="92"/>
      <c r="F10" s="92"/>
      <c r="G10" s="92"/>
      <c r="H10" s="92"/>
      <c r="I10" s="92"/>
      <c r="J10" s="92"/>
      <c r="K10" s="92"/>
      <c r="L10" s="92"/>
      <c r="M10" s="92"/>
      <c r="N10" s="92"/>
      <c r="O10" s="92"/>
      <c r="P10" s="92"/>
      <c r="Q10" s="92"/>
      <c r="R10" s="30"/>
    </row>
    <row r="11" spans="2:18" ht="15" customHeight="1" x14ac:dyDescent="0.25">
      <c r="B11" s="52"/>
      <c r="C11" s="92"/>
      <c r="D11" s="92"/>
      <c r="E11" s="92"/>
      <c r="F11" s="92"/>
      <c r="G11" s="92"/>
      <c r="H11" s="92"/>
      <c r="I11" s="92"/>
      <c r="J11" s="92"/>
      <c r="K11" s="92"/>
      <c r="L11" s="92"/>
      <c r="M11" s="92"/>
      <c r="N11" s="92"/>
      <c r="O11" s="92"/>
      <c r="P11" s="92"/>
      <c r="Q11" s="92"/>
      <c r="R11" s="30"/>
    </row>
    <row r="12" spans="2:18" ht="15" customHeight="1" x14ac:dyDescent="0.25">
      <c r="B12" s="52"/>
      <c r="C12" s="92"/>
      <c r="D12" s="92"/>
      <c r="E12" s="92"/>
      <c r="F12" s="92"/>
      <c r="G12" s="92"/>
      <c r="H12" s="92"/>
      <c r="I12" s="92"/>
      <c r="J12" s="92"/>
      <c r="K12" s="92"/>
      <c r="L12" s="92"/>
      <c r="M12" s="92"/>
      <c r="N12" s="92"/>
      <c r="O12" s="92"/>
      <c r="P12" s="92"/>
      <c r="Q12" s="92"/>
      <c r="R12" s="30"/>
    </row>
    <row r="13" spans="2:18" ht="15" customHeight="1" x14ac:dyDescent="0.25">
      <c r="B13" s="52"/>
      <c r="C13" s="92"/>
      <c r="D13" s="92"/>
      <c r="E13" s="92"/>
      <c r="F13" s="92"/>
      <c r="G13" s="92"/>
      <c r="H13" s="92"/>
      <c r="I13" s="92"/>
      <c r="J13" s="92"/>
      <c r="K13" s="92"/>
      <c r="L13" s="92"/>
      <c r="M13" s="92"/>
      <c r="N13" s="92"/>
      <c r="O13" s="92"/>
      <c r="P13" s="92"/>
      <c r="Q13" s="92"/>
      <c r="R13" s="30"/>
    </row>
    <row r="14" spans="2:18" ht="15" customHeight="1" x14ac:dyDescent="0.25">
      <c r="B14" s="52"/>
      <c r="C14" s="92"/>
      <c r="D14" s="92"/>
      <c r="E14" s="92"/>
      <c r="F14" s="92"/>
      <c r="G14" s="92"/>
      <c r="H14" s="92"/>
      <c r="I14" s="92"/>
      <c r="J14" s="92"/>
      <c r="K14" s="92"/>
      <c r="L14" s="92"/>
      <c r="M14" s="92"/>
      <c r="N14" s="92"/>
      <c r="O14" s="92"/>
      <c r="P14" s="92"/>
      <c r="Q14" s="92"/>
      <c r="R14" s="30"/>
    </row>
    <row r="15" spans="2:18" ht="15" customHeight="1" x14ac:dyDescent="0.25">
      <c r="B15" s="52"/>
      <c r="C15" s="92"/>
      <c r="D15" s="92"/>
      <c r="E15" s="92"/>
      <c r="F15" s="92"/>
      <c r="G15" s="92"/>
      <c r="H15" s="92"/>
      <c r="I15" s="92"/>
      <c r="J15" s="92"/>
      <c r="K15" s="92"/>
      <c r="L15" s="92"/>
      <c r="M15" s="92"/>
      <c r="N15" s="92"/>
      <c r="O15" s="92"/>
      <c r="P15" s="92"/>
      <c r="Q15" s="92"/>
      <c r="R15" s="30"/>
    </row>
    <row r="16" spans="2:18" ht="15" customHeight="1" x14ac:dyDescent="0.25">
      <c r="B16" s="52"/>
      <c r="C16" s="92"/>
      <c r="D16" s="92"/>
      <c r="E16" s="92"/>
      <c r="F16" s="92"/>
      <c r="G16" s="92"/>
      <c r="H16" s="92"/>
      <c r="I16" s="92"/>
      <c r="J16" s="92"/>
      <c r="K16" s="92"/>
      <c r="L16" s="92"/>
      <c r="M16" s="92"/>
      <c r="N16" s="92"/>
      <c r="O16" s="92"/>
      <c r="P16" s="92"/>
      <c r="Q16" s="92"/>
      <c r="R16" s="30"/>
    </row>
    <row r="17" spans="2:18" ht="15" customHeight="1" x14ac:dyDescent="0.25">
      <c r="B17" s="52"/>
      <c r="C17" s="92"/>
      <c r="D17" s="92"/>
      <c r="E17" s="92"/>
      <c r="F17" s="92"/>
      <c r="G17" s="92"/>
      <c r="H17" s="92"/>
      <c r="I17" s="92"/>
      <c r="J17" s="92"/>
      <c r="K17" s="92"/>
      <c r="L17" s="92"/>
      <c r="M17" s="92"/>
      <c r="N17" s="92"/>
      <c r="O17" s="92"/>
      <c r="P17" s="92"/>
      <c r="Q17" s="92"/>
      <c r="R17" s="30"/>
    </row>
    <row r="18" spans="2:18" ht="15" customHeight="1" x14ac:dyDescent="0.25">
      <c r="B18" s="52"/>
      <c r="C18" s="92"/>
      <c r="D18" s="92"/>
      <c r="E18" s="92"/>
      <c r="F18" s="92"/>
      <c r="G18" s="92"/>
      <c r="H18" s="92"/>
      <c r="I18" s="92"/>
      <c r="J18" s="92"/>
      <c r="K18" s="92"/>
      <c r="L18" s="92"/>
      <c r="M18" s="92"/>
      <c r="N18" s="92"/>
      <c r="O18" s="92"/>
      <c r="P18" s="92"/>
      <c r="Q18" s="92"/>
      <c r="R18" s="30"/>
    </row>
    <row r="19" spans="2:18" ht="15" customHeight="1" x14ac:dyDescent="0.25">
      <c r="B19" s="52"/>
      <c r="C19" s="92"/>
      <c r="D19" s="92"/>
      <c r="E19" s="92"/>
      <c r="F19" s="92"/>
      <c r="G19" s="92"/>
      <c r="H19" s="92"/>
      <c r="I19" s="92"/>
      <c r="J19" s="92"/>
      <c r="K19" s="92"/>
      <c r="L19" s="92"/>
      <c r="M19" s="92"/>
      <c r="N19" s="92"/>
      <c r="O19" s="92"/>
      <c r="P19" s="92"/>
      <c r="Q19" s="92"/>
      <c r="R19" s="30"/>
    </row>
    <row r="20" spans="2:18" ht="15" customHeight="1" x14ac:dyDescent="0.25">
      <c r="B20" s="52"/>
      <c r="C20" s="92"/>
      <c r="D20" s="92"/>
      <c r="E20" s="92"/>
      <c r="F20" s="92"/>
      <c r="G20" s="92"/>
      <c r="H20" s="92"/>
      <c r="I20" s="92"/>
      <c r="J20" s="92"/>
      <c r="K20" s="92"/>
      <c r="L20" s="92"/>
      <c r="M20" s="92"/>
      <c r="N20" s="92"/>
      <c r="O20" s="92"/>
      <c r="P20" s="92"/>
      <c r="Q20" s="92"/>
      <c r="R20" s="30"/>
    </row>
    <row r="21" spans="2:18" ht="15" customHeight="1" x14ac:dyDescent="0.25">
      <c r="B21" s="52"/>
      <c r="C21" s="92"/>
      <c r="D21" s="92"/>
      <c r="E21" s="92"/>
      <c r="F21" s="92"/>
      <c r="G21" s="92"/>
      <c r="H21" s="92"/>
      <c r="I21" s="92"/>
      <c r="J21" s="92"/>
      <c r="K21" s="92"/>
      <c r="L21" s="92"/>
      <c r="M21" s="92"/>
      <c r="N21" s="92"/>
      <c r="O21" s="92"/>
      <c r="P21" s="92"/>
      <c r="Q21" s="92"/>
      <c r="R21" s="30"/>
    </row>
    <row r="22" spans="2:18" ht="15" customHeight="1" x14ac:dyDescent="0.25">
      <c r="B22" s="52"/>
      <c r="C22" s="92"/>
      <c r="D22" s="92"/>
      <c r="E22" s="92"/>
      <c r="F22" s="92"/>
      <c r="G22" s="92"/>
      <c r="H22" s="92"/>
      <c r="I22" s="92"/>
      <c r="J22" s="92"/>
      <c r="K22" s="92"/>
      <c r="L22" s="92"/>
      <c r="M22" s="92"/>
      <c r="N22" s="92"/>
      <c r="O22" s="92"/>
      <c r="P22" s="92"/>
      <c r="Q22" s="92"/>
      <c r="R22" s="30"/>
    </row>
    <row r="23" spans="2:18" ht="15" customHeight="1" x14ac:dyDescent="0.25">
      <c r="B23" s="52"/>
      <c r="C23" s="92"/>
      <c r="D23" s="92"/>
      <c r="E23" s="92"/>
      <c r="F23" s="92"/>
      <c r="G23" s="92"/>
      <c r="H23" s="92"/>
      <c r="I23" s="92"/>
      <c r="J23" s="92"/>
      <c r="K23" s="92"/>
      <c r="L23" s="92"/>
      <c r="M23" s="92"/>
      <c r="N23" s="92"/>
      <c r="O23" s="92"/>
      <c r="P23" s="92"/>
      <c r="Q23" s="92"/>
      <c r="R23" s="30"/>
    </row>
    <row r="24" spans="2:18" ht="15" customHeight="1" x14ac:dyDescent="0.25">
      <c r="B24" s="52"/>
      <c r="C24" s="92"/>
      <c r="D24" s="92"/>
      <c r="E24" s="92"/>
      <c r="F24" s="92"/>
      <c r="G24" s="92"/>
      <c r="H24" s="92"/>
      <c r="I24" s="92"/>
      <c r="J24" s="92"/>
      <c r="K24" s="92"/>
      <c r="L24" s="92"/>
      <c r="M24" s="92"/>
      <c r="N24" s="92"/>
      <c r="O24" s="92"/>
      <c r="P24" s="92"/>
      <c r="Q24" s="92"/>
      <c r="R24" s="30"/>
    </row>
    <row r="25" spans="2:18" ht="15" customHeight="1" x14ac:dyDescent="0.25">
      <c r="B25" s="52"/>
      <c r="C25" s="92"/>
      <c r="D25" s="92"/>
      <c r="E25" s="92"/>
      <c r="F25" s="92"/>
      <c r="G25" s="92"/>
      <c r="H25" s="92"/>
      <c r="I25" s="92"/>
      <c r="J25" s="92"/>
      <c r="K25" s="92"/>
      <c r="L25" s="92"/>
      <c r="M25" s="92"/>
      <c r="N25" s="92"/>
      <c r="O25" s="92"/>
      <c r="P25" s="92"/>
      <c r="Q25" s="92"/>
      <c r="R25" s="30"/>
    </row>
    <row r="26" spans="2:18" ht="15" customHeight="1" x14ac:dyDescent="0.25">
      <c r="B26" s="52"/>
      <c r="C26" s="92"/>
      <c r="D26" s="92"/>
      <c r="E26" s="92"/>
      <c r="F26" s="92"/>
      <c r="G26" s="92"/>
      <c r="H26" s="92"/>
      <c r="I26" s="92"/>
      <c r="J26" s="92"/>
      <c r="K26" s="92"/>
      <c r="L26" s="92"/>
      <c r="M26" s="92"/>
      <c r="N26" s="92"/>
      <c r="O26" s="92"/>
      <c r="P26" s="92"/>
      <c r="Q26" s="92"/>
      <c r="R26" s="30"/>
    </row>
    <row r="27" spans="2:18" ht="15" customHeight="1" x14ac:dyDescent="0.25">
      <c r="B27" s="52"/>
      <c r="C27" s="92"/>
      <c r="D27" s="92"/>
      <c r="E27" s="92"/>
      <c r="F27" s="92"/>
      <c r="G27" s="92"/>
      <c r="H27" s="92"/>
      <c r="I27" s="92"/>
      <c r="J27" s="92"/>
      <c r="K27" s="92"/>
      <c r="L27" s="92"/>
      <c r="M27" s="92"/>
      <c r="N27" s="92"/>
      <c r="O27" s="92"/>
      <c r="P27" s="92"/>
      <c r="Q27" s="92"/>
      <c r="R27" s="30"/>
    </row>
    <row r="28" spans="2:18" ht="15" customHeight="1" x14ac:dyDescent="0.25">
      <c r="B28" s="52"/>
      <c r="C28" s="92"/>
      <c r="D28" s="92"/>
      <c r="E28" s="92"/>
      <c r="F28" s="92"/>
      <c r="G28" s="92"/>
      <c r="H28" s="92"/>
      <c r="I28" s="92"/>
      <c r="J28" s="92"/>
      <c r="K28" s="92"/>
      <c r="L28" s="92"/>
      <c r="M28" s="92"/>
      <c r="N28" s="92"/>
      <c r="O28" s="92"/>
      <c r="P28" s="92"/>
      <c r="Q28" s="92"/>
      <c r="R28" s="30"/>
    </row>
    <row r="29" spans="2:18" ht="15" customHeight="1" x14ac:dyDescent="0.25">
      <c r="B29" s="52"/>
      <c r="C29" s="92"/>
      <c r="D29" s="92"/>
      <c r="E29" s="92"/>
      <c r="F29" s="92"/>
      <c r="G29" s="92"/>
      <c r="H29" s="92"/>
      <c r="I29" s="92"/>
      <c r="J29" s="92"/>
      <c r="K29" s="92"/>
      <c r="L29" s="92"/>
      <c r="M29" s="92"/>
      <c r="N29" s="92"/>
      <c r="O29" s="92"/>
      <c r="P29" s="92"/>
      <c r="Q29" s="92"/>
      <c r="R29" s="30"/>
    </row>
    <row r="30" spans="2:18" ht="15" customHeight="1" x14ac:dyDescent="0.25">
      <c r="B30" s="52"/>
      <c r="C30" s="92"/>
      <c r="D30" s="92"/>
      <c r="E30" s="92"/>
      <c r="F30" s="92"/>
      <c r="G30" s="92"/>
      <c r="H30" s="92"/>
      <c r="I30" s="92"/>
      <c r="J30" s="92"/>
      <c r="K30" s="92"/>
      <c r="L30" s="92"/>
      <c r="M30" s="92"/>
      <c r="N30" s="92"/>
      <c r="O30" s="92"/>
      <c r="P30" s="92"/>
      <c r="Q30" s="92"/>
      <c r="R30" s="30"/>
    </row>
    <row r="31" spans="2:18" ht="15" customHeight="1" x14ac:dyDescent="0.25">
      <c r="B31" s="52"/>
      <c r="C31" s="92"/>
      <c r="D31" s="92"/>
      <c r="E31" s="92"/>
      <c r="F31" s="92"/>
      <c r="G31" s="92"/>
      <c r="H31" s="92"/>
      <c r="I31" s="92"/>
      <c r="J31" s="92"/>
      <c r="K31" s="92"/>
      <c r="L31" s="92"/>
      <c r="M31" s="92"/>
      <c r="N31" s="92"/>
      <c r="O31" s="92"/>
      <c r="P31" s="92"/>
      <c r="Q31" s="92"/>
      <c r="R31" s="30"/>
    </row>
    <row r="32" spans="2:18" ht="15" customHeight="1" x14ac:dyDescent="0.25">
      <c r="B32" s="52"/>
      <c r="C32" s="92"/>
      <c r="D32" s="92"/>
      <c r="E32" s="92"/>
      <c r="F32" s="92"/>
      <c r="G32" s="92"/>
      <c r="H32" s="92"/>
      <c r="I32" s="92"/>
      <c r="J32" s="92"/>
      <c r="K32" s="92"/>
      <c r="L32" s="92"/>
      <c r="M32" s="92"/>
      <c r="N32" s="92"/>
      <c r="O32" s="92"/>
      <c r="P32" s="92"/>
      <c r="Q32" s="92"/>
      <c r="R32" s="30"/>
    </row>
    <row r="33" spans="2:18" ht="15" customHeight="1" x14ac:dyDescent="0.25">
      <c r="B33" s="52"/>
      <c r="C33" s="92"/>
      <c r="D33" s="92"/>
      <c r="E33" s="92"/>
      <c r="F33" s="92"/>
      <c r="G33" s="92"/>
      <c r="H33" s="92"/>
      <c r="I33" s="92"/>
      <c r="J33" s="92"/>
      <c r="K33" s="92"/>
      <c r="L33" s="92"/>
      <c r="M33" s="92"/>
      <c r="N33" s="92"/>
      <c r="O33" s="92"/>
      <c r="P33" s="92"/>
      <c r="Q33" s="92"/>
      <c r="R33" s="30"/>
    </row>
    <row r="34" spans="2:18" ht="15" customHeight="1" x14ac:dyDescent="0.25">
      <c r="B34" s="52"/>
      <c r="C34" s="92"/>
      <c r="D34" s="92"/>
      <c r="E34" s="92"/>
      <c r="F34" s="92"/>
      <c r="G34" s="92"/>
      <c r="H34" s="92"/>
      <c r="I34" s="92"/>
      <c r="J34" s="92"/>
      <c r="K34" s="92"/>
      <c r="L34" s="92"/>
      <c r="M34" s="92"/>
      <c r="N34" s="92"/>
      <c r="O34" s="92"/>
      <c r="P34" s="92"/>
      <c r="Q34" s="92"/>
      <c r="R34" s="30"/>
    </row>
    <row r="35" spans="2:18" ht="15" customHeight="1" x14ac:dyDescent="0.25">
      <c r="B35" s="52"/>
      <c r="C35" s="92"/>
      <c r="D35" s="92"/>
      <c r="E35" s="92"/>
      <c r="F35" s="92"/>
      <c r="G35" s="92"/>
      <c r="H35" s="92"/>
      <c r="I35" s="92"/>
      <c r="J35" s="92"/>
      <c r="K35" s="92"/>
      <c r="L35" s="92"/>
      <c r="M35" s="92"/>
      <c r="N35" s="92"/>
      <c r="O35" s="92"/>
      <c r="P35" s="92"/>
      <c r="Q35" s="92"/>
      <c r="R35" s="30"/>
    </row>
    <row r="36" spans="2:18" ht="15" customHeight="1" x14ac:dyDescent="0.25">
      <c r="B36" s="52"/>
      <c r="C36" s="92"/>
      <c r="D36" s="92"/>
      <c r="E36" s="92"/>
      <c r="F36" s="92"/>
      <c r="G36" s="92"/>
      <c r="H36" s="92"/>
      <c r="I36" s="92"/>
      <c r="J36" s="92"/>
      <c r="K36" s="92"/>
      <c r="L36" s="92"/>
      <c r="M36" s="92"/>
      <c r="N36" s="92"/>
      <c r="O36" s="92"/>
      <c r="P36" s="92"/>
      <c r="Q36" s="92"/>
      <c r="R36" s="30"/>
    </row>
    <row r="37" spans="2:18" ht="15" customHeight="1" x14ac:dyDescent="0.25">
      <c r="B37" s="52"/>
      <c r="C37" s="92"/>
      <c r="D37" s="92"/>
      <c r="E37" s="92"/>
      <c r="F37" s="92"/>
      <c r="G37" s="92"/>
      <c r="H37" s="92"/>
      <c r="I37" s="92"/>
      <c r="J37" s="92"/>
      <c r="K37" s="92"/>
      <c r="L37" s="92"/>
      <c r="M37" s="92"/>
      <c r="N37" s="92"/>
      <c r="O37" s="92"/>
      <c r="P37" s="92"/>
      <c r="Q37" s="92"/>
      <c r="R37" s="30"/>
    </row>
    <row r="38" spans="2:18" ht="15" customHeight="1" x14ac:dyDescent="0.25">
      <c r="B38" s="52"/>
      <c r="C38" s="92"/>
      <c r="D38" s="92"/>
      <c r="E38" s="92"/>
      <c r="F38" s="92"/>
      <c r="G38" s="92"/>
      <c r="H38" s="92"/>
      <c r="I38" s="92"/>
      <c r="J38" s="92"/>
      <c r="K38" s="92"/>
      <c r="L38" s="92"/>
      <c r="M38" s="92"/>
      <c r="N38" s="92"/>
      <c r="O38" s="92"/>
      <c r="P38" s="92"/>
      <c r="Q38" s="92"/>
      <c r="R38" s="30"/>
    </row>
    <row r="39" spans="2:18" ht="15" customHeight="1" x14ac:dyDescent="0.25">
      <c r="B39" s="52"/>
      <c r="C39" s="92"/>
      <c r="D39" s="92"/>
      <c r="E39" s="92"/>
      <c r="F39" s="92"/>
      <c r="G39" s="92"/>
      <c r="H39" s="92"/>
      <c r="I39" s="92"/>
      <c r="J39" s="92"/>
      <c r="K39" s="92"/>
      <c r="L39" s="92"/>
      <c r="M39" s="92"/>
      <c r="N39" s="92"/>
      <c r="O39" s="92"/>
      <c r="P39" s="92"/>
      <c r="Q39" s="92"/>
      <c r="R39" s="30"/>
    </row>
    <row r="40" spans="2:18" ht="15" customHeight="1" x14ac:dyDescent="0.25">
      <c r="B40" s="52"/>
      <c r="C40" s="92"/>
      <c r="D40" s="92"/>
      <c r="E40" s="92"/>
      <c r="F40" s="92"/>
      <c r="G40" s="92"/>
      <c r="H40" s="92"/>
      <c r="I40" s="92"/>
      <c r="J40" s="92"/>
      <c r="K40" s="92"/>
      <c r="L40" s="92"/>
      <c r="M40" s="92"/>
      <c r="N40" s="92"/>
      <c r="O40" s="92"/>
      <c r="P40" s="92"/>
      <c r="Q40" s="92"/>
      <c r="R40" s="30"/>
    </row>
    <row r="41" spans="2:18" ht="15" customHeight="1" x14ac:dyDescent="0.25">
      <c r="B41" s="52"/>
      <c r="C41" s="92"/>
      <c r="D41" s="92"/>
      <c r="E41" s="92"/>
      <c r="F41" s="92"/>
      <c r="G41" s="92"/>
      <c r="H41" s="92"/>
      <c r="I41" s="92"/>
      <c r="J41" s="92"/>
      <c r="K41" s="92"/>
      <c r="L41" s="92"/>
      <c r="M41" s="92"/>
      <c r="N41" s="92"/>
      <c r="O41" s="92"/>
      <c r="P41" s="92"/>
      <c r="Q41" s="92"/>
      <c r="R41" s="30"/>
    </row>
    <row r="42" spans="2:18" ht="15" customHeight="1" x14ac:dyDescent="0.25">
      <c r="B42" s="52"/>
      <c r="C42" s="92"/>
      <c r="D42" s="92"/>
      <c r="E42" s="92"/>
      <c r="F42" s="92"/>
      <c r="G42" s="92"/>
      <c r="H42" s="92"/>
      <c r="I42" s="92"/>
      <c r="J42" s="92"/>
      <c r="K42" s="92"/>
      <c r="L42" s="92"/>
      <c r="M42" s="92"/>
      <c r="N42" s="92"/>
      <c r="O42" s="92"/>
      <c r="P42" s="92"/>
      <c r="Q42" s="92"/>
      <c r="R42" s="30"/>
    </row>
    <row r="43" spans="2:18" ht="15" customHeight="1" x14ac:dyDescent="0.25">
      <c r="B43" s="52"/>
      <c r="C43" s="92"/>
      <c r="D43" s="92"/>
      <c r="E43" s="92"/>
      <c r="F43" s="92"/>
      <c r="G43" s="92"/>
      <c r="H43" s="92"/>
      <c r="I43" s="92"/>
      <c r="J43" s="92"/>
      <c r="K43" s="92"/>
      <c r="L43" s="92"/>
      <c r="M43" s="92"/>
      <c r="N43" s="92"/>
      <c r="O43" s="92"/>
      <c r="P43" s="92"/>
      <c r="Q43" s="92"/>
      <c r="R43" s="30"/>
    </row>
    <row r="44" spans="2:18" ht="15" customHeight="1" x14ac:dyDescent="0.25">
      <c r="B44" s="52"/>
      <c r="C44" s="92"/>
      <c r="D44" s="92"/>
      <c r="E44" s="92"/>
      <c r="F44" s="92"/>
      <c r="G44" s="92"/>
      <c r="H44" s="92"/>
      <c r="I44" s="92"/>
      <c r="J44" s="92"/>
      <c r="K44" s="92"/>
      <c r="L44" s="92"/>
      <c r="M44" s="92"/>
      <c r="N44" s="92"/>
      <c r="O44" s="92"/>
      <c r="P44" s="92"/>
      <c r="Q44" s="92"/>
      <c r="R44" s="30"/>
    </row>
    <row r="45" spans="2:18" ht="15" customHeight="1" x14ac:dyDescent="0.25">
      <c r="B45" s="52"/>
      <c r="C45" s="92"/>
      <c r="D45" s="92"/>
      <c r="E45" s="92"/>
      <c r="F45" s="92"/>
      <c r="G45" s="92"/>
      <c r="H45" s="92"/>
      <c r="I45" s="92"/>
      <c r="J45" s="92"/>
      <c r="K45" s="92"/>
      <c r="L45" s="92"/>
      <c r="M45" s="92"/>
      <c r="N45" s="92"/>
      <c r="O45" s="92"/>
      <c r="P45" s="92"/>
      <c r="Q45" s="92"/>
      <c r="R45" s="30"/>
    </row>
    <row r="46" spans="2:18" ht="15" customHeight="1" x14ac:dyDescent="0.25">
      <c r="B46" s="52"/>
      <c r="C46" s="92"/>
      <c r="D46" s="92"/>
      <c r="E46" s="92"/>
      <c r="F46" s="92"/>
      <c r="G46" s="92"/>
      <c r="H46" s="92"/>
      <c r="I46" s="92"/>
      <c r="J46" s="92"/>
      <c r="K46" s="92"/>
      <c r="L46" s="92"/>
      <c r="M46" s="92"/>
      <c r="N46" s="92"/>
      <c r="O46" s="92"/>
      <c r="P46" s="92"/>
      <c r="Q46" s="92"/>
      <c r="R46" s="30"/>
    </row>
    <row r="47" spans="2:18" ht="15" customHeight="1" x14ac:dyDescent="0.25">
      <c r="B47" s="52"/>
      <c r="C47" s="92"/>
      <c r="D47" s="92"/>
      <c r="E47" s="92"/>
      <c r="F47" s="92"/>
      <c r="G47" s="92"/>
      <c r="H47" s="92"/>
      <c r="I47" s="92"/>
      <c r="J47" s="92"/>
      <c r="K47" s="92"/>
      <c r="L47" s="92"/>
      <c r="M47" s="92"/>
      <c r="N47" s="92"/>
      <c r="O47" s="92"/>
      <c r="P47" s="92"/>
      <c r="Q47" s="92"/>
      <c r="R47" s="30"/>
    </row>
    <row r="48" spans="2:18" ht="15" customHeight="1" x14ac:dyDescent="0.25">
      <c r="B48" s="52"/>
      <c r="C48" s="92"/>
      <c r="D48" s="92"/>
      <c r="E48" s="92"/>
      <c r="F48" s="92"/>
      <c r="G48" s="92"/>
      <c r="H48" s="92"/>
      <c r="I48" s="92"/>
      <c r="J48" s="92"/>
      <c r="K48" s="92"/>
      <c r="L48" s="92"/>
      <c r="M48" s="92"/>
      <c r="N48" s="92"/>
      <c r="O48" s="92"/>
      <c r="P48" s="92"/>
      <c r="Q48" s="92"/>
      <c r="R48" s="30"/>
    </row>
    <row r="49" spans="2:18" ht="15" customHeight="1" x14ac:dyDescent="0.25">
      <c r="B49" s="52"/>
      <c r="C49" s="92"/>
      <c r="D49" s="92"/>
      <c r="E49" s="92"/>
      <c r="F49" s="92"/>
      <c r="G49" s="92"/>
      <c r="H49" s="92"/>
      <c r="I49" s="92"/>
      <c r="J49" s="92"/>
      <c r="K49" s="92"/>
      <c r="L49" s="92"/>
      <c r="M49" s="92"/>
      <c r="N49" s="92"/>
      <c r="O49" s="92"/>
      <c r="P49" s="92"/>
      <c r="Q49" s="92"/>
      <c r="R49" s="30"/>
    </row>
    <row r="50" spans="2:18" ht="15" customHeight="1" x14ac:dyDescent="0.25">
      <c r="B50" s="52"/>
      <c r="C50" s="92"/>
      <c r="D50" s="92"/>
      <c r="E50" s="92"/>
      <c r="F50" s="92"/>
      <c r="G50" s="92"/>
      <c r="H50" s="92"/>
      <c r="I50" s="92"/>
      <c r="J50" s="92"/>
      <c r="K50" s="92"/>
      <c r="L50" s="92"/>
      <c r="M50" s="92"/>
      <c r="N50" s="92"/>
      <c r="O50" s="92"/>
      <c r="P50" s="92"/>
      <c r="Q50" s="92"/>
      <c r="R50" s="30"/>
    </row>
    <row r="51" spans="2:18" ht="15" customHeight="1" x14ac:dyDescent="0.25">
      <c r="B51" s="52"/>
      <c r="C51" s="92"/>
      <c r="D51" s="92"/>
      <c r="E51" s="92"/>
      <c r="F51" s="92"/>
      <c r="G51" s="92"/>
      <c r="H51" s="92"/>
      <c r="I51" s="92"/>
      <c r="J51" s="92"/>
      <c r="K51" s="92"/>
      <c r="L51" s="92"/>
      <c r="M51" s="92"/>
      <c r="N51" s="92"/>
      <c r="O51" s="92"/>
      <c r="P51" s="92"/>
      <c r="Q51" s="92"/>
      <c r="R51" s="30"/>
    </row>
    <row r="52" spans="2:18" ht="15" customHeight="1" x14ac:dyDescent="0.25">
      <c r="B52" s="52"/>
      <c r="C52" s="92"/>
      <c r="D52" s="92"/>
      <c r="E52" s="92"/>
      <c r="F52" s="92"/>
      <c r="G52" s="92"/>
      <c r="H52" s="92"/>
      <c r="I52" s="92"/>
      <c r="J52" s="92"/>
      <c r="K52" s="92"/>
      <c r="L52" s="92"/>
      <c r="M52" s="92"/>
      <c r="N52" s="92"/>
      <c r="O52" s="92"/>
      <c r="P52" s="92"/>
      <c r="Q52" s="92"/>
      <c r="R52" s="30"/>
    </row>
    <row r="53" spans="2:18" ht="15" customHeight="1" x14ac:dyDescent="0.25">
      <c r="B53" s="52"/>
      <c r="C53" s="92"/>
      <c r="D53" s="92"/>
      <c r="E53" s="92"/>
      <c r="F53" s="92"/>
      <c r="G53" s="92"/>
      <c r="H53" s="92"/>
      <c r="I53" s="92"/>
      <c r="J53" s="92"/>
      <c r="K53" s="92"/>
      <c r="L53" s="92"/>
      <c r="M53" s="92"/>
      <c r="N53" s="92"/>
      <c r="O53" s="92"/>
      <c r="P53" s="92"/>
      <c r="Q53" s="92"/>
      <c r="R53" s="30"/>
    </row>
    <row r="54" spans="2:18" ht="15" customHeight="1" x14ac:dyDescent="0.25">
      <c r="B54" s="52"/>
      <c r="C54" s="92"/>
      <c r="D54" s="92"/>
      <c r="E54" s="92"/>
      <c r="F54" s="92"/>
      <c r="G54" s="92"/>
      <c r="H54" s="92"/>
      <c r="I54" s="92"/>
      <c r="J54" s="92"/>
      <c r="K54" s="92"/>
      <c r="L54" s="92"/>
      <c r="M54" s="92"/>
      <c r="N54" s="92"/>
      <c r="O54" s="92"/>
      <c r="P54" s="92"/>
      <c r="Q54" s="92"/>
      <c r="R54" s="30"/>
    </row>
    <row r="55" spans="2:18" ht="15" customHeight="1" x14ac:dyDescent="0.25">
      <c r="B55" s="52"/>
      <c r="C55" s="92"/>
      <c r="D55" s="92"/>
      <c r="E55" s="92"/>
      <c r="F55" s="92"/>
      <c r="G55" s="92"/>
      <c r="H55" s="92"/>
      <c r="I55" s="92"/>
      <c r="J55" s="92"/>
      <c r="K55" s="92"/>
      <c r="L55" s="92"/>
      <c r="M55" s="92"/>
      <c r="N55" s="92"/>
      <c r="O55" s="92"/>
      <c r="P55" s="92"/>
      <c r="Q55" s="92"/>
      <c r="R55" s="30"/>
    </row>
    <row r="56" spans="2:18" ht="15" customHeight="1" x14ac:dyDescent="0.25">
      <c r="B56" s="52"/>
      <c r="C56" s="92"/>
      <c r="D56" s="92"/>
      <c r="E56" s="92"/>
      <c r="F56" s="92"/>
      <c r="G56" s="92"/>
      <c r="H56" s="92"/>
      <c r="I56" s="92"/>
      <c r="J56" s="92"/>
      <c r="K56" s="92"/>
      <c r="L56" s="92"/>
      <c r="M56" s="92"/>
      <c r="N56" s="92"/>
      <c r="O56" s="92"/>
      <c r="P56" s="92"/>
      <c r="Q56" s="92"/>
      <c r="R56" s="30"/>
    </row>
    <row r="57" spans="2:18" ht="15" customHeight="1" x14ac:dyDescent="0.25">
      <c r="B57" s="52"/>
      <c r="C57" s="92"/>
      <c r="D57" s="92"/>
      <c r="E57" s="92"/>
      <c r="F57" s="92"/>
      <c r="G57" s="92"/>
      <c r="H57" s="92"/>
      <c r="I57" s="92"/>
      <c r="J57" s="92"/>
      <c r="K57" s="92"/>
      <c r="L57" s="92"/>
      <c r="M57" s="92"/>
      <c r="N57" s="92"/>
      <c r="O57" s="92"/>
      <c r="P57" s="92"/>
      <c r="Q57" s="92"/>
      <c r="R57" s="30"/>
    </row>
    <row r="58" spans="2:18" ht="15" customHeight="1" x14ac:dyDescent="0.25">
      <c r="B58" s="52"/>
      <c r="C58" s="92"/>
      <c r="D58" s="92"/>
      <c r="E58" s="92"/>
      <c r="F58" s="92"/>
      <c r="G58" s="92"/>
      <c r="H58" s="92"/>
      <c r="I58" s="92"/>
      <c r="J58" s="92"/>
      <c r="K58" s="92"/>
      <c r="L58" s="92"/>
      <c r="M58" s="92"/>
      <c r="N58" s="92"/>
      <c r="O58" s="92"/>
      <c r="P58" s="92"/>
      <c r="Q58" s="92"/>
      <c r="R58" s="30"/>
    </row>
    <row r="59" spans="2:18" ht="15" customHeight="1" x14ac:dyDescent="0.25">
      <c r="B59" s="52"/>
      <c r="C59" s="92"/>
      <c r="D59" s="92"/>
      <c r="E59" s="92"/>
      <c r="F59" s="92"/>
      <c r="G59" s="92"/>
      <c r="H59" s="92"/>
      <c r="I59" s="92"/>
      <c r="J59" s="92"/>
      <c r="K59" s="92"/>
      <c r="L59" s="92"/>
      <c r="M59" s="92"/>
      <c r="N59" s="92"/>
      <c r="O59" s="92"/>
      <c r="P59" s="92"/>
      <c r="Q59" s="92"/>
      <c r="R59" s="30"/>
    </row>
    <row r="60" spans="2:18" ht="15" customHeight="1" x14ac:dyDescent="0.25">
      <c r="B60" s="52"/>
      <c r="C60" s="92"/>
      <c r="D60" s="92"/>
      <c r="E60" s="92"/>
      <c r="F60" s="92"/>
      <c r="G60" s="92"/>
      <c r="H60" s="92"/>
      <c r="I60" s="92"/>
      <c r="J60" s="92"/>
      <c r="K60" s="92"/>
      <c r="L60" s="92"/>
      <c r="M60" s="92"/>
      <c r="N60" s="92"/>
      <c r="O60" s="92"/>
      <c r="P60" s="92"/>
      <c r="Q60" s="92"/>
      <c r="R60" s="30"/>
    </row>
    <row r="61" spans="2:18" ht="15" customHeight="1" x14ac:dyDescent="0.25">
      <c r="B61" s="52"/>
      <c r="C61" s="92"/>
      <c r="D61" s="92"/>
      <c r="E61" s="92"/>
      <c r="F61" s="92"/>
      <c r="G61" s="92"/>
      <c r="H61" s="92"/>
      <c r="I61" s="92"/>
      <c r="J61" s="92"/>
      <c r="K61" s="92"/>
      <c r="L61" s="92"/>
      <c r="M61" s="92"/>
      <c r="N61" s="92"/>
      <c r="O61" s="92"/>
      <c r="P61" s="92"/>
      <c r="Q61" s="92"/>
      <c r="R61" s="30"/>
    </row>
    <row r="62" spans="2:18" ht="15" customHeight="1" x14ac:dyDescent="0.25">
      <c r="B62" s="52"/>
      <c r="C62" s="92"/>
      <c r="D62" s="92"/>
      <c r="E62" s="92"/>
      <c r="F62" s="92"/>
      <c r="G62" s="92"/>
      <c r="H62" s="92"/>
      <c r="I62" s="92"/>
      <c r="J62" s="92"/>
      <c r="K62" s="92"/>
      <c r="L62" s="92"/>
      <c r="M62" s="92"/>
      <c r="N62" s="92"/>
      <c r="O62" s="92"/>
      <c r="P62" s="92"/>
      <c r="Q62" s="92"/>
      <c r="R62" s="30"/>
    </row>
    <row r="63" spans="2:18" ht="15" customHeight="1" x14ac:dyDescent="0.25">
      <c r="B63" s="52"/>
      <c r="C63" s="92"/>
      <c r="D63" s="92"/>
      <c r="E63" s="92"/>
      <c r="F63" s="92"/>
      <c r="G63" s="92"/>
      <c r="H63" s="92"/>
      <c r="I63" s="92"/>
      <c r="J63" s="92"/>
      <c r="K63" s="92"/>
      <c r="L63" s="92"/>
      <c r="M63" s="92"/>
      <c r="N63" s="92"/>
      <c r="O63" s="92"/>
      <c r="P63" s="92"/>
      <c r="Q63" s="92"/>
      <c r="R63" s="30"/>
    </row>
    <row r="64" spans="2:18" ht="15" customHeight="1" x14ac:dyDescent="0.25">
      <c r="B64" s="52"/>
      <c r="C64" s="92"/>
      <c r="D64" s="92"/>
      <c r="E64" s="92"/>
      <c r="F64" s="92"/>
      <c r="G64" s="92"/>
      <c r="H64" s="92"/>
      <c r="I64" s="92"/>
      <c r="J64" s="92"/>
      <c r="K64" s="92"/>
      <c r="L64" s="92"/>
      <c r="M64" s="92"/>
      <c r="N64" s="92"/>
      <c r="O64" s="92"/>
      <c r="P64" s="92"/>
      <c r="Q64" s="92"/>
      <c r="R64" s="30"/>
    </row>
    <row r="65" spans="2:18" ht="15" customHeight="1" x14ac:dyDescent="0.25">
      <c r="B65" s="52"/>
      <c r="C65" s="92"/>
      <c r="D65" s="92"/>
      <c r="E65" s="92"/>
      <c r="F65" s="92"/>
      <c r="G65" s="92"/>
      <c r="H65" s="92"/>
      <c r="I65" s="92"/>
      <c r="J65" s="92"/>
      <c r="K65" s="92"/>
      <c r="L65" s="92"/>
      <c r="M65" s="92"/>
      <c r="N65" s="92"/>
      <c r="O65" s="92"/>
      <c r="P65" s="92"/>
      <c r="Q65" s="92"/>
      <c r="R65" s="30"/>
    </row>
    <row r="66" spans="2:18" ht="15" customHeight="1" x14ac:dyDescent="0.25">
      <c r="B66" s="52"/>
      <c r="C66" s="92"/>
      <c r="D66" s="92"/>
      <c r="E66" s="92"/>
      <c r="F66" s="92"/>
      <c r="G66" s="92"/>
      <c r="H66" s="92"/>
      <c r="I66" s="92"/>
      <c r="J66" s="92"/>
      <c r="K66" s="92"/>
      <c r="L66" s="92"/>
      <c r="M66" s="92"/>
      <c r="N66" s="92"/>
      <c r="O66" s="92"/>
      <c r="P66" s="92"/>
      <c r="Q66" s="92"/>
      <c r="R66" s="30"/>
    </row>
    <row r="67" spans="2:18" ht="15" customHeight="1" x14ac:dyDescent="0.25">
      <c r="B67" s="52"/>
      <c r="C67" s="92"/>
      <c r="D67" s="92"/>
      <c r="E67" s="92"/>
      <c r="F67" s="92"/>
      <c r="G67" s="92"/>
      <c r="H67" s="92"/>
      <c r="I67" s="92"/>
      <c r="J67" s="92"/>
      <c r="K67" s="92"/>
      <c r="L67" s="92"/>
      <c r="M67" s="92"/>
      <c r="N67" s="92"/>
      <c r="O67" s="92"/>
      <c r="P67" s="92"/>
      <c r="Q67" s="92"/>
      <c r="R67" s="30"/>
    </row>
    <row r="68" spans="2:18" ht="15" customHeight="1" x14ac:dyDescent="0.25">
      <c r="B68" s="52"/>
      <c r="C68" s="92"/>
      <c r="D68" s="92"/>
      <c r="E68" s="92"/>
      <c r="F68" s="92"/>
      <c r="G68" s="92"/>
      <c r="H68" s="92"/>
      <c r="I68" s="92"/>
      <c r="J68" s="92"/>
      <c r="K68" s="92"/>
      <c r="L68" s="92"/>
      <c r="M68" s="92"/>
      <c r="N68" s="92"/>
      <c r="O68" s="92"/>
      <c r="P68" s="92"/>
      <c r="Q68" s="92"/>
      <c r="R68" s="30"/>
    </row>
    <row r="69" spans="2:18" ht="15" customHeight="1" x14ac:dyDescent="0.25">
      <c r="B69" s="52"/>
      <c r="C69" s="92"/>
      <c r="D69" s="92"/>
      <c r="E69" s="92"/>
      <c r="F69" s="92"/>
      <c r="G69" s="92"/>
      <c r="H69" s="92"/>
      <c r="I69" s="92"/>
      <c r="J69" s="92"/>
      <c r="K69" s="92"/>
      <c r="L69" s="92"/>
      <c r="M69" s="92"/>
      <c r="N69" s="92"/>
      <c r="O69" s="92"/>
      <c r="P69" s="92"/>
      <c r="Q69" s="92"/>
      <c r="R69" s="30"/>
    </row>
    <row r="70" spans="2:18" ht="15" customHeight="1" x14ac:dyDescent="0.25">
      <c r="B70" s="52"/>
      <c r="C70" s="92"/>
      <c r="D70" s="92"/>
      <c r="E70" s="92"/>
      <c r="F70" s="92"/>
      <c r="G70" s="92"/>
      <c r="H70" s="92"/>
      <c r="I70" s="92"/>
      <c r="J70" s="92"/>
      <c r="K70" s="92"/>
      <c r="L70" s="92"/>
      <c r="M70" s="92"/>
      <c r="N70" s="92"/>
      <c r="O70" s="92"/>
      <c r="P70" s="92"/>
      <c r="Q70" s="92"/>
      <c r="R70" s="30"/>
    </row>
    <row r="71" spans="2:18" ht="15" customHeight="1" x14ac:dyDescent="0.25">
      <c r="B71" s="52"/>
      <c r="C71" s="92"/>
      <c r="D71" s="92"/>
      <c r="E71" s="92"/>
      <c r="F71" s="92"/>
      <c r="G71" s="92"/>
      <c r="H71" s="92"/>
      <c r="I71" s="92"/>
      <c r="J71" s="92"/>
      <c r="K71" s="92"/>
      <c r="L71" s="92"/>
      <c r="M71" s="92"/>
      <c r="N71" s="92"/>
      <c r="O71" s="92"/>
      <c r="P71" s="92"/>
      <c r="Q71" s="92"/>
      <c r="R71" s="30"/>
    </row>
    <row r="72" spans="2:18" ht="15" customHeight="1" x14ac:dyDescent="0.25">
      <c r="B72" s="52"/>
      <c r="C72" s="92"/>
      <c r="D72" s="92"/>
      <c r="E72" s="92"/>
      <c r="F72" s="92"/>
      <c r="G72" s="92"/>
      <c r="H72" s="92"/>
      <c r="I72" s="92"/>
      <c r="J72" s="92"/>
      <c r="K72" s="92"/>
      <c r="L72" s="92"/>
      <c r="M72" s="92"/>
      <c r="N72" s="92"/>
      <c r="O72" s="92"/>
      <c r="P72" s="92"/>
      <c r="Q72" s="92"/>
      <c r="R72" s="30"/>
    </row>
    <row r="73" spans="2:18" ht="15" customHeight="1" x14ac:dyDescent="0.25">
      <c r="B73" s="52"/>
      <c r="C73" s="92"/>
      <c r="D73" s="92"/>
      <c r="E73" s="92"/>
      <c r="F73" s="92"/>
      <c r="G73" s="92"/>
      <c r="H73" s="92"/>
      <c r="I73" s="92"/>
      <c r="J73" s="92"/>
      <c r="K73" s="92"/>
      <c r="L73" s="92"/>
      <c r="M73" s="92"/>
      <c r="N73" s="92"/>
      <c r="O73" s="92"/>
      <c r="P73" s="92"/>
      <c r="Q73" s="92"/>
      <c r="R73" s="30"/>
    </row>
    <row r="74" spans="2:18" ht="123.75" customHeight="1" x14ac:dyDescent="0.25">
      <c r="B74" s="52"/>
      <c r="C74" s="92"/>
      <c r="D74" s="92"/>
      <c r="E74" s="92"/>
      <c r="F74" s="92"/>
      <c r="G74" s="92"/>
      <c r="H74" s="92"/>
      <c r="I74" s="92"/>
      <c r="J74" s="92"/>
      <c r="K74" s="92"/>
      <c r="L74" s="92"/>
      <c r="M74" s="92"/>
      <c r="N74" s="92"/>
      <c r="O74" s="92"/>
      <c r="P74" s="92"/>
      <c r="Q74" s="92"/>
      <c r="R74" s="30"/>
    </row>
    <row r="75" spans="2:18" ht="15" customHeight="1" x14ac:dyDescent="0.25">
      <c r="B75" s="52"/>
      <c r="C75" s="92"/>
      <c r="D75" s="92"/>
      <c r="E75" s="92"/>
      <c r="F75" s="92"/>
      <c r="G75" s="92"/>
      <c r="H75" s="92"/>
      <c r="I75" s="92"/>
      <c r="J75" s="92"/>
      <c r="K75" s="92"/>
      <c r="L75" s="92"/>
      <c r="M75" s="92"/>
      <c r="N75" s="92"/>
      <c r="O75" s="92"/>
      <c r="P75" s="92"/>
      <c r="Q75" s="92"/>
      <c r="R75" s="30"/>
    </row>
    <row r="76" spans="2:18" ht="15" customHeight="1" x14ac:dyDescent="0.25">
      <c r="B76" s="52"/>
      <c r="C76" s="92"/>
      <c r="D76" s="92"/>
      <c r="E76" s="92"/>
      <c r="F76" s="92"/>
      <c r="G76" s="92"/>
      <c r="H76" s="92"/>
      <c r="I76" s="92"/>
      <c r="J76" s="92"/>
      <c r="K76" s="92"/>
      <c r="L76" s="92"/>
      <c r="M76" s="92"/>
      <c r="N76" s="92"/>
      <c r="O76" s="92"/>
      <c r="P76" s="92"/>
      <c r="Q76" s="92"/>
      <c r="R76" s="30"/>
    </row>
    <row r="77" spans="2:18" ht="15" customHeight="1" x14ac:dyDescent="0.25">
      <c r="B77" s="52"/>
      <c r="C77" s="92"/>
      <c r="D77" s="92"/>
      <c r="E77" s="92"/>
      <c r="F77" s="92"/>
      <c r="G77" s="92"/>
      <c r="H77" s="92"/>
      <c r="I77" s="92"/>
      <c r="J77" s="92"/>
      <c r="K77" s="92"/>
      <c r="L77" s="92"/>
      <c r="M77" s="92"/>
      <c r="N77" s="92"/>
      <c r="O77" s="92"/>
      <c r="P77" s="92"/>
      <c r="Q77" s="92"/>
      <c r="R77" s="30"/>
    </row>
    <row r="78" spans="2:18" ht="15" customHeight="1" x14ac:dyDescent="0.25">
      <c r="B78" s="52"/>
      <c r="C78" s="92"/>
      <c r="D78" s="92"/>
      <c r="E78" s="92"/>
      <c r="F78" s="92"/>
      <c r="G78" s="92"/>
      <c r="H78" s="92"/>
      <c r="I78" s="92"/>
      <c r="J78" s="92"/>
      <c r="K78" s="92"/>
      <c r="L78" s="92"/>
      <c r="M78" s="92"/>
      <c r="N78" s="92"/>
      <c r="O78" s="92"/>
      <c r="P78" s="92"/>
      <c r="Q78" s="92"/>
      <c r="R78" s="30"/>
    </row>
    <row r="79" spans="2:18" ht="15" customHeight="1" x14ac:dyDescent="0.25">
      <c r="B79" s="52"/>
      <c r="C79" s="92"/>
      <c r="D79" s="92"/>
      <c r="E79" s="92"/>
      <c r="F79" s="92"/>
      <c r="G79" s="92"/>
      <c r="H79" s="92"/>
      <c r="I79" s="92"/>
      <c r="J79" s="92"/>
      <c r="K79" s="92"/>
      <c r="L79" s="92"/>
      <c r="M79" s="92"/>
      <c r="N79" s="92"/>
      <c r="O79" s="92"/>
      <c r="P79" s="92"/>
      <c r="Q79" s="92"/>
      <c r="R79" s="30"/>
    </row>
    <row r="80" spans="2:18" ht="15" customHeight="1" x14ac:dyDescent="0.25">
      <c r="B80" s="52"/>
      <c r="C80" s="92"/>
      <c r="D80" s="92"/>
      <c r="E80" s="92"/>
      <c r="F80" s="92"/>
      <c r="G80" s="92"/>
      <c r="H80" s="92"/>
      <c r="I80" s="92"/>
      <c r="J80" s="92"/>
      <c r="K80" s="92"/>
      <c r="L80" s="92"/>
      <c r="M80" s="92"/>
      <c r="N80" s="92"/>
      <c r="O80" s="92"/>
      <c r="P80" s="92"/>
      <c r="Q80" s="92"/>
      <c r="R80" s="30"/>
    </row>
    <row r="81" spans="2:18" ht="15" customHeight="1" x14ac:dyDescent="0.25">
      <c r="B81" s="52"/>
      <c r="C81" s="92"/>
      <c r="D81" s="92"/>
      <c r="E81" s="92"/>
      <c r="F81" s="92"/>
      <c r="G81" s="92"/>
      <c r="H81" s="92"/>
      <c r="I81" s="92"/>
      <c r="J81" s="92"/>
      <c r="K81" s="92"/>
      <c r="L81" s="92"/>
      <c r="M81" s="92"/>
      <c r="N81" s="92"/>
      <c r="O81" s="92"/>
      <c r="P81" s="92"/>
      <c r="Q81" s="92"/>
      <c r="R81" s="30"/>
    </row>
    <row r="82" spans="2:18" ht="15" customHeight="1" x14ac:dyDescent="0.25">
      <c r="B82" s="52"/>
      <c r="C82" s="92"/>
      <c r="D82" s="92"/>
      <c r="E82" s="92"/>
      <c r="F82" s="92"/>
      <c r="G82" s="92"/>
      <c r="H82" s="92"/>
      <c r="I82" s="92"/>
      <c r="J82" s="92"/>
      <c r="K82" s="92"/>
      <c r="L82" s="92"/>
      <c r="M82" s="92"/>
      <c r="N82" s="92"/>
      <c r="O82" s="92"/>
      <c r="P82" s="92"/>
      <c r="Q82" s="92"/>
      <c r="R82" s="30"/>
    </row>
    <row r="83" spans="2:18" ht="15" customHeight="1" x14ac:dyDescent="0.25">
      <c r="B83" s="52"/>
      <c r="C83" s="92"/>
      <c r="D83" s="92"/>
      <c r="E83" s="92"/>
      <c r="F83" s="92"/>
      <c r="G83" s="92"/>
      <c r="H83" s="92"/>
      <c r="I83" s="92"/>
      <c r="J83" s="92"/>
      <c r="K83" s="92"/>
      <c r="L83" s="92"/>
      <c r="M83" s="92"/>
      <c r="N83" s="92"/>
      <c r="O83" s="92"/>
      <c r="P83" s="92"/>
      <c r="Q83" s="92"/>
      <c r="R83" s="30"/>
    </row>
    <row r="84" spans="2:18" ht="15" customHeight="1" x14ac:dyDescent="0.25">
      <c r="B84" s="52"/>
      <c r="C84" s="92"/>
      <c r="D84" s="92"/>
      <c r="E84" s="92"/>
      <c r="F84" s="92"/>
      <c r="G84" s="92"/>
      <c r="H84" s="92"/>
      <c r="I84" s="92"/>
      <c r="J84" s="92"/>
      <c r="K84" s="92"/>
      <c r="L84" s="92"/>
      <c r="M84" s="92"/>
      <c r="N84" s="92"/>
      <c r="O84" s="92"/>
      <c r="P84" s="92"/>
      <c r="Q84" s="92"/>
      <c r="R84" s="30"/>
    </row>
    <row r="85" spans="2:18" ht="15" customHeight="1" x14ac:dyDescent="0.25">
      <c r="B85" s="52"/>
      <c r="C85" s="92"/>
      <c r="D85" s="92"/>
      <c r="E85" s="92"/>
      <c r="F85" s="92"/>
      <c r="G85" s="92"/>
      <c r="H85" s="92"/>
      <c r="I85" s="92"/>
      <c r="J85" s="92"/>
      <c r="K85" s="92"/>
      <c r="L85" s="92"/>
      <c r="M85" s="92"/>
      <c r="N85" s="92"/>
      <c r="O85" s="92"/>
      <c r="P85" s="92"/>
      <c r="Q85" s="92"/>
      <c r="R85" s="30"/>
    </row>
    <row r="86" spans="2:18" ht="15" customHeight="1" x14ac:dyDescent="0.25">
      <c r="B86" s="52"/>
      <c r="C86" s="92"/>
      <c r="D86" s="92"/>
      <c r="E86" s="92"/>
      <c r="F86" s="92"/>
      <c r="G86" s="92"/>
      <c r="H86" s="92"/>
      <c r="I86" s="92"/>
      <c r="J86" s="92"/>
      <c r="K86" s="92"/>
      <c r="L86" s="92"/>
      <c r="M86" s="92"/>
      <c r="N86" s="92"/>
      <c r="O86" s="92"/>
      <c r="P86" s="92"/>
      <c r="Q86" s="92"/>
      <c r="R86" s="30"/>
    </row>
    <row r="87" spans="2:18" ht="15" customHeight="1" x14ac:dyDescent="0.25">
      <c r="B87" s="52"/>
      <c r="C87" s="92"/>
      <c r="D87" s="92"/>
      <c r="E87" s="92"/>
      <c r="F87" s="92"/>
      <c r="G87" s="92"/>
      <c r="H87" s="92"/>
      <c r="I87" s="92"/>
      <c r="J87" s="92"/>
      <c r="K87" s="92"/>
      <c r="L87" s="92"/>
      <c r="M87" s="92"/>
      <c r="N87" s="92"/>
      <c r="O87" s="92"/>
      <c r="P87" s="92"/>
      <c r="Q87" s="92"/>
      <c r="R87" s="30"/>
    </row>
    <row r="88" spans="2:18" ht="15" customHeight="1" x14ac:dyDescent="0.25">
      <c r="B88" s="52"/>
      <c r="C88" s="92"/>
      <c r="D88" s="92"/>
      <c r="E88" s="92"/>
      <c r="F88" s="92"/>
      <c r="G88" s="92"/>
      <c r="H88" s="92"/>
      <c r="I88" s="92"/>
      <c r="J88" s="92"/>
      <c r="K88" s="92"/>
      <c r="L88" s="92"/>
      <c r="M88" s="92"/>
      <c r="N88" s="92"/>
      <c r="O88" s="92"/>
      <c r="P88" s="92"/>
      <c r="Q88" s="92"/>
      <c r="R88" s="30"/>
    </row>
    <row r="89" spans="2:18" ht="15" customHeight="1" x14ac:dyDescent="0.25">
      <c r="B89" s="52"/>
      <c r="C89" s="92"/>
      <c r="D89" s="92"/>
      <c r="E89" s="92"/>
      <c r="F89" s="92"/>
      <c r="G89" s="92"/>
      <c r="H89" s="92"/>
      <c r="I89" s="92"/>
      <c r="J89" s="92"/>
      <c r="K89" s="92"/>
      <c r="L89" s="92"/>
      <c r="M89" s="92"/>
      <c r="N89" s="92"/>
      <c r="O89" s="92"/>
      <c r="P89" s="92"/>
      <c r="Q89" s="92"/>
      <c r="R89" s="30"/>
    </row>
    <row r="90" spans="2:18" ht="15" customHeight="1" x14ac:dyDescent="0.25">
      <c r="B90" s="52"/>
      <c r="C90" s="92"/>
      <c r="D90" s="92"/>
      <c r="E90" s="92"/>
      <c r="F90" s="92"/>
      <c r="G90" s="92"/>
      <c r="H90" s="92"/>
      <c r="I90" s="92"/>
      <c r="J90" s="92"/>
      <c r="K90" s="92"/>
      <c r="L90" s="92"/>
      <c r="M90" s="92"/>
      <c r="N90" s="92"/>
      <c r="O90" s="92"/>
      <c r="P90" s="92"/>
      <c r="Q90" s="92"/>
      <c r="R90" s="30"/>
    </row>
    <row r="91" spans="2:18" ht="15" customHeight="1" x14ac:dyDescent="0.25">
      <c r="B91" s="52"/>
      <c r="C91" s="92"/>
      <c r="D91" s="92"/>
      <c r="E91" s="92"/>
      <c r="F91" s="92"/>
      <c r="G91" s="92"/>
      <c r="H91" s="92"/>
      <c r="I91" s="92"/>
      <c r="J91" s="92"/>
      <c r="K91" s="92"/>
      <c r="L91" s="92"/>
      <c r="M91" s="92"/>
      <c r="N91" s="92"/>
      <c r="O91" s="92"/>
      <c r="P91" s="92"/>
      <c r="Q91" s="92"/>
      <c r="R91" s="30"/>
    </row>
    <row r="92" spans="2:18" ht="15" customHeight="1" x14ac:dyDescent="0.25">
      <c r="B92" s="52"/>
      <c r="C92" s="52"/>
      <c r="D92" s="52"/>
      <c r="E92" s="52"/>
      <c r="F92" s="52"/>
      <c r="G92" s="52"/>
      <c r="H92" s="52"/>
      <c r="I92" s="52"/>
      <c r="J92" s="52"/>
      <c r="K92" s="52"/>
      <c r="L92" s="52"/>
      <c r="M92" s="52"/>
      <c r="N92" s="52"/>
      <c r="O92" s="52"/>
      <c r="P92" s="52"/>
      <c r="Q92" s="52"/>
      <c r="R92" s="30"/>
    </row>
    <row r="93" spans="2:18" x14ac:dyDescent="0.25"/>
  </sheetData>
  <sheetProtection selectLockedCells="1"/>
  <mergeCells count="3">
    <mergeCell ref="B2:R2"/>
    <mergeCell ref="B4:R4"/>
    <mergeCell ref="C7:Q91"/>
  </mergeCells>
  <pageMargins left="0.39370078740157483" right="0.39370078740157483" top="0.74803149606299213" bottom="0.74803149606299213" header="0.31496062992125984" footer="0.31496062992125984"/>
  <pageSetup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locked="0" defaultSize="0" print="0" autoFill="0" autoPict="0" macro="[0]!Siguiente1">
                <anchor moveWithCells="1" sizeWithCells="1">
                  <from>
                    <xdr:col>14</xdr:col>
                    <xdr:colOff>447675</xdr:colOff>
                    <xdr:row>0</xdr:row>
                    <xdr:rowOff>428625</xdr:rowOff>
                  </from>
                  <to>
                    <xdr:col>17</xdr:col>
                    <xdr:colOff>161925</xdr:colOff>
                    <xdr:row>0</xdr:row>
                    <xdr:rowOff>676275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8" tint="-0.249977111117893"/>
  </sheetPr>
  <dimension ref="A1:E11"/>
  <sheetViews>
    <sheetView showGridLines="0" showRowColHeaders="0" zoomScaleNormal="100" zoomScaleSheetLayoutView="100" workbookViewId="0">
      <selection activeCell="C2" sqref="C2:D2"/>
    </sheetView>
  </sheetViews>
  <sheetFormatPr baseColWidth="10" defaultColWidth="0" defaultRowHeight="15" zeroHeight="1" x14ac:dyDescent="0.25"/>
  <cols>
    <col min="1" max="1" width="2.85546875" style="3" customWidth="1"/>
    <col min="2" max="2" width="25.140625" style="3" customWidth="1"/>
    <col min="3" max="3" width="34.140625" style="3" customWidth="1"/>
    <col min="4" max="4" width="45.140625" style="3" customWidth="1"/>
    <col min="5" max="5" width="2.85546875" style="3" customWidth="1"/>
    <col min="6" max="16384" width="11.42578125" style="3" hidden="1"/>
  </cols>
  <sheetData>
    <row r="1" spans="1:5" ht="24.95" customHeight="1" x14ac:dyDescent="0.25">
      <c r="A1" s="22"/>
      <c r="B1" s="93"/>
      <c r="C1" s="94" t="s">
        <v>0</v>
      </c>
      <c r="D1" s="94"/>
      <c r="E1" s="22"/>
    </row>
    <row r="2" spans="1:5" ht="36" customHeight="1" x14ac:dyDescent="0.25">
      <c r="A2" s="22"/>
      <c r="B2" s="93"/>
      <c r="C2" s="95"/>
      <c r="D2" s="95"/>
      <c r="E2" s="22"/>
    </row>
    <row r="3" spans="1:5" ht="5.0999999999999996" customHeight="1" x14ac:dyDescent="0.25">
      <c r="A3" s="22"/>
      <c r="B3" s="22"/>
      <c r="C3" s="22"/>
      <c r="D3" s="22"/>
      <c r="E3" s="22"/>
    </row>
    <row r="4" spans="1:5" ht="30" customHeight="1" x14ac:dyDescent="0.25">
      <c r="A4" s="22"/>
      <c r="B4" s="96"/>
      <c r="C4" s="96"/>
      <c r="D4" s="31"/>
      <c r="E4" s="22"/>
    </row>
    <row r="5" spans="1:5" ht="5.0999999999999996" customHeight="1" x14ac:dyDescent="0.25">
      <c r="A5" s="22"/>
      <c r="B5" s="23"/>
      <c r="C5" s="23"/>
      <c r="D5" s="23"/>
      <c r="E5" s="22"/>
    </row>
    <row r="6" spans="1:5" ht="21" customHeight="1" x14ac:dyDescent="0.25">
      <c r="A6" s="22"/>
      <c r="B6" s="24" t="s">
        <v>3</v>
      </c>
      <c r="C6" s="24" t="s">
        <v>4</v>
      </c>
      <c r="D6" s="25" t="s">
        <v>5</v>
      </c>
      <c r="E6" s="22"/>
    </row>
    <row r="7" spans="1:5" ht="129.75" customHeight="1" x14ac:dyDescent="0.25">
      <c r="A7" s="22"/>
      <c r="B7" s="26" t="s">
        <v>6</v>
      </c>
      <c r="C7" s="27" t="s">
        <v>7</v>
      </c>
      <c r="D7" s="28" t="s">
        <v>8</v>
      </c>
      <c r="E7" s="22"/>
    </row>
    <row r="8" spans="1:5" ht="144" customHeight="1" x14ac:dyDescent="0.25">
      <c r="A8" s="22"/>
      <c r="B8" s="26" t="s">
        <v>9</v>
      </c>
      <c r="C8" s="27" t="s">
        <v>10</v>
      </c>
      <c r="D8" s="28" t="s">
        <v>11</v>
      </c>
      <c r="E8" s="22"/>
    </row>
    <row r="9" spans="1:5" ht="157.5" x14ac:dyDescent="0.25">
      <c r="A9" s="22"/>
      <c r="B9" s="26" t="s">
        <v>12</v>
      </c>
      <c r="C9" s="27" t="s">
        <v>13</v>
      </c>
      <c r="D9" s="27" t="s">
        <v>14</v>
      </c>
      <c r="E9" s="22"/>
    </row>
    <row r="10" spans="1:5" ht="63" x14ac:dyDescent="0.25">
      <c r="A10" s="22"/>
      <c r="B10" s="26" t="s">
        <v>15</v>
      </c>
      <c r="C10" s="27" t="s">
        <v>16</v>
      </c>
      <c r="D10" s="27" t="s">
        <v>17</v>
      </c>
      <c r="E10" s="22"/>
    </row>
    <row r="11" spans="1:5" x14ac:dyDescent="0.25">
      <c r="A11" s="22"/>
      <c r="B11" s="22"/>
      <c r="C11" s="22"/>
      <c r="D11" s="22"/>
      <c r="E11" s="22"/>
    </row>
  </sheetData>
  <sheetProtection algorithmName="SHA-512" hashValue="mGJEmMyYzeD9gBgyZkTicyNqKPK4xuGBJ972HHwGNnoLTuT0ZKEFuaRN3Ryi8anJSi7AayR8ZteZEoFByuSQHQ==" saltValue="6jdL0OckBnScwnI5cfsptA==" spinCount="100000" sheet="1" selectLockedCells="1"/>
  <mergeCells count="4">
    <mergeCell ref="B1:B2"/>
    <mergeCell ref="C1:D1"/>
    <mergeCell ref="C2:D2"/>
    <mergeCell ref="B4:C4"/>
  </mergeCells>
  <dataValidations count="1">
    <dataValidation errorStyle="information" allowBlank="1" showInputMessage="1" showErrorMessage="1" error="Digite el nombre de la entidad de manera correcta" prompt="Escriba el nombre de la entidad" sqref="C2:D2" xr:uid="{00000000-0002-0000-0100-000000000000}"/>
  </dataValidations>
  <pageMargins left="0.70866141732283472" right="0.70866141732283472" top="0.74803149606299213" bottom="0.74803149606299213" header="0.31496062992125984" footer="0.31496062992125984"/>
  <pageSetup scale="8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locked="0" defaultSize="0" print="0" autoFill="0" autoPict="0" macro="[0]!Siguiente2">
                <anchor moveWithCells="1" sizeWithCells="1">
                  <from>
                    <xdr:col>3</xdr:col>
                    <xdr:colOff>1933575</xdr:colOff>
                    <xdr:row>3</xdr:row>
                    <xdr:rowOff>66675</xdr:rowOff>
                  </from>
                  <to>
                    <xdr:col>3</xdr:col>
                    <xdr:colOff>2943225</xdr:colOff>
                    <xdr:row>3</xdr:row>
                    <xdr:rowOff>333375</xdr:rowOff>
                  </to>
                </anchor>
              </controlPr>
            </control>
          </mc:Choice>
        </mc:AlternateContent>
        <mc:AlternateContent xmlns:mc="http://schemas.openxmlformats.org/markup-compatibility/2006">
          <mc:Choice Requires="x14">
            <control shapeId="2050" r:id="rId5" name="Button 2">
              <controlPr locked="0" defaultSize="0" print="0" autoFill="0" autoPict="0" macro="[0]!Inicio">
                <anchor moveWithCells="1" sizeWithCells="1">
                  <from>
                    <xdr:col>3</xdr:col>
                    <xdr:colOff>866775</xdr:colOff>
                    <xdr:row>3</xdr:row>
                    <xdr:rowOff>66675</xdr:rowOff>
                  </from>
                  <to>
                    <xdr:col>3</xdr:col>
                    <xdr:colOff>1876425</xdr:colOff>
                    <xdr:row>3</xdr:row>
                    <xdr:rowOff>333375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5"/>
  </sheetPr>
  <dimension ref="A1:F267"/>
  <sheetViews>
    <sheetView showGridLines="0" zoomScaleNormal="100" zoomScaleSheetLayoutView="100" workbookViewId="0">
      <pane ySplit="6" topLeftCell="A7" activePane="bottomLeft" state="frozen"/>
      <selection activeCell="A6" sqref="A6"/>
      <selection pane="bottomLeft" activeCell="D11" sqref="D11"/>
    </sheetView>
  </sheetViews>
  <sheetFormatPr baseColWidth="10" defaultColWidth="0" defaultRowHeight="15" x14ac:dyDescent="0.25"/>
  <cols>
    <col min="1" max="1" width="4.5703125" style="2" bestFit="1" customWidth="1"/>
    <col min="2" max="2" width="26.85546875" style="3" customWidth="1"/>
    <col min="3" max="3" width="26.85546875" style="2" customWidth="1"/>
    <col min="4" max="4" width="38.42578125" style="2" customWidth="1"/>
    <col min="5" max="5" width="12.140625" style="2" bestFit="1" customWidth="1"/>
    <col min="6" max="6" width="1.85546875" style="3" customWidth="1"/>
    <col min="7" max="16384" width="11.42578125" style="3" hidden="1"/>
  </cols>
  <sheetData>
    <row r="1" spans="1:5" ht="23.25" customHeight="1" x14ac:dyDescent="0.35">
      <c r="A1" s="113"/>
      <c r="B1" s="113"/>
      <c r="C1" s="111" t="s">
        <v>18</v>
      </c>
      <c r="D1" s="111"/>
      <c r="E1" s="111"/>
    </row>
    <row r="2" spans="1:5" ht="36" customHeight="1" x14ac:dyDescent="0.25">
      <c r="A2" s="113"/>
      <c r="B2" s="113"/>
      <c r="C2" s="112">
        <f>Estructura!C2</f>
        <v>0</v>
      </c>
      <c r="D2" s="112"/>
      <c r="E2" s="112"/>
    </row>
    <row r="3" spans="1:5" ht="39.950000000000003" customHeight="1" x14ac:dyDescent="0.25">
      <c r="A3" s="114" t="s">
        <v>19</v>
      </c>
      <c r="B3" s="114"/>
      <c r="C3" s="114"/>
      <c r="D3" s="114"/>
      <c r="E3" s="114"/>
    </row>
    <row r="4" spans="1:5" ht="18.75" x14ac:dyDescent="0.25">
      <c r="A4" s="117" t="s">
        <v>20</v>
      </c>
      <c r="B4" s="115" t="s">
        <v>21</v>
      </c>
      <c r="C4" s="116" t="s">
        <v>22</v>
      </c>
      <c r="D4" s="116"/>
      <c r="E4" s="116"/>
    </row>
    <row r="5" spans="1:5" ht="12.95" customHeight="1" x14ac:dyDescent="0.25">
      <c r="A5" s="117"/>
      <c r="B5" s="115"/>
      <c r="C5" s="109" t="s">
        <v>23</v>
      </c>
      <c r="D5" s="109" t="s">
        <v>24</v>
      </c>
      <c r="E5" s="109" t="s">
        <v>25</v>
      </c>
    </row>
    <row r="6" spans="1:5" ht="12.95" customHeight="1" x14ac:dyDescent="0.25">
      <c r="A6" s="117"/>
      <c r="B6" s="115"/>
      <c r="C6" s="110"/>
      <c r="D6" s="110"/>
      <c r="E6" s="110"/>
    </row>
    <row r="7" spans="1:5" ht="5.0999999999999996" customHeight="1" x14ac:dyDescent="0.25">
      <c r="A7" s="43"/>
      <c r="B7" s="44"/>
      <c r="C7" s="45"/>
      <c r="D7" s="45"/>
      <c r="E7" s="45"/>
    </row>
    <row r="8" spans="1:5" x14ac:dyDescent="0.25">
      <c r="A8" s="97">
        <v>1</v>
      </c>
      <c r="B8" s="103" t="s">
        <v>26</v>
      </c>
      <c r="C8" s="11" t="s">
        <v>27</v>
      </c>
      <c r="D8" s="10"/>
      <c r="E8" s="12" t="s">
        <v>28</v>
      </c>
    </row>
    <row r="9" spans="1:5" x14ac:dyDescent="0.25">
      <c r="A9" s="98"/>
      <c r="B9" s="104"/>
      <c r="C9" s="11" t="s">
        <v>28</v>
      </c>
      <c r="D9" s="10"/>
      <c r="E9" s="12" t="s">
        <v>28</v>
      </c>
    </row>
    <row r="10" spans="1:5" x14ac:dyDescent="0.25">
      <c r="A10" s="98"/>
      <c r="B10" s="104"/>
      <c r="C10" s="11" t="s">
        <v>28</v>
      </c>
      <c r="D10" s="10"/>
      <c r="E10" s="12" t="s">
        <v>28</v>
      </c>
    </row>
    <row r="11" spans="1:5" x14ac:dyDescent="0.25">
      <c r="A11" s="98"/>
      <c r="B11" s="104"/>
      <c r="C11" s="11" t="s">
        <v>28</v>
      </c>
      <c r="D11" s="10"/>
      <c r="E11" s="12" t="s">
        <v>28</v>
      </c>
    </row>
    <row r="12" spans="1:5" x14ac:dyDescent="0.25">
      <c r="A12" s="98"/>
      <c r="B12" s="104"/>
      <c r="C12" s="11" t="s">
        <v>28</v>
      </c>
      <c r="D12" s="10"/>
      <c r="E12" s="12" t="s">
        <v>28</v>
      </c>
    </row>
    <row r="13" spans="1:5" x14ac:dyDescent="0.25">
      <c r="A13" s="98"/>
      <c r="B13" s="104"/>
      <c r="C13" s="11" t="s">
        <v>28</v>
      </c>
      <c r="D13" s="10"/>
      <c r="E13" s="12" t="s">
        <v>28</v>
      </c>
    </row>
    <row r="14" spans="1:5" x14ac:dyDescent="0.25">
      <c r="A14" s="98"/>
      <c r="B14" s="104"/>
      <c r="C14" s="11" t="s">
        <v>28</v>
      </c>
      <c r="D14" s="10"/>
      <c r="E14" s="12" t="s">
        <v>28</v>
      </c>
    </row>
    <row r="15" spans="1:5" x14ac:dyDescent="0.25">
      <c r="A15" s="99"/>
      <c r="B15" s="105"/>
      <c r="C15" s="11" t="s">
        <v>28</v>
      </c>
      <c r="D15" s="10"/>
      <c r="E15" s="12" t="s">
        <v>28</v>
      </c>
    </row>
    <row r="16" spans="1:5" ht="5.0999999999999996" customHeight="1" x14ac:dyDescent="0.25">
      <c r="A16" s="19"/>
      <c r="B16" s="13"/>
      <c r="C16" s="14"/>
      <c r="D16" s="15"/>
      <c r="E16" s="16"/>
    </row>
    <row r="17" spans="1:5" x14ac:dyDescent="0.25">
      <c r="A17" s="97">
        <v>2</v>
      </c>
      <c r="B17" s="106" t="s">
        <v>29</v>
      </c>
      <c r="C17" s="17" t="s">
        <v>28</v>
      </c>
      <c r="D17" s="10"/>
      <c r="E17" s="18" t="s">
        <v>28</v>
      </c>
    </row>
    <row r="18" spans="1:5" x14ac:dyDescent="0.25">
      <c r="A18" s="98"/>
      <c r="B18" s="107"/>
      <c r="C18" s="17" t="s">
        <v>30</v>
      </c>
      <c r="D18" s="10"/>
      <c r="E18" s="18" t="s">
        <v>28</v>
      </c>
    </row>
    <row r="19" spans="1:5" x14ac:dyDescent="0.25">
      <c r="A19" s="98"/>
      <c r="B19" s="107"/>
      <c r="C19" s="17" t="s">
        <v>30</v>
      </c>
      <c r="D19" s="10"/>
      <c r="E19" s="18" t="s">
        <v>28</v>
      </c>
    </row>
    <row r="20" spans="1:5" x14ac:dyDescent="0.25">
      <c r="A20" s="98"/>
      <c r="B20" s="107"/>
      <c r="C20" s="17" t="s">
        <v>28</v>
      </c>
      <c r="D20" s="10"/>
      <c r="E20" s="18" t="s">
        <v>28</v>
      </c>
    </row>
    <row r="21" spans="1:5" x14ac:dyDescent="0.25">
      <c r="A21" s="98"/>
      <c r="B21" s="107"/>
      <c r="C21" s="17" t="s">
        <v>28</v>
      </c>
      <c r="D21" s="10"/>
      <c r="E21" s="18" t="s">
        <v>28</v>
      </c>
    </row>
    <row r="22" spans="1:5" x14ac:dyDescent="0.25">
      <c r="A22" s="98"/>
      <c r="B22" s="107"/>
      <c r="C22" s="17" t="s">
        <v>28</v>
      </c>
      <c r="D22" s="10"/>
      <c r="E22" s="18" t="s">
        <v>28</v>
      </c>
    </row>
    <row r="23" spans="1:5" x14ac:dyDescent="0.25">
      <c r="A23" s="98"/>
      <c r="B23" s="107"/>
      <c r="C23" s="17" t="s">
        <v>28</v>
      </c>
      <c r="D23" s="10"/>
      <c r="E23" s="18" t="s">
        <v>28</v>
      </c>
    </row>
    <row r="24" spans="1:5" x14ac:dyDescent="0.25">
      <c r="A24" s="99"/>
      <c r="B24" s="108"/>
      <c r="C24" s="17" t="s">
        <v>28</v>
      </c>
      <c r="D24" s="10"/>
      <c r="E24" s="18" t="s">
        <v>28</v>
      </c>
    </row>
    <row r="25" spans="1:5" ht="5.0999999999999996" customHeight="1" x14ac:dyDescent="0.25">
      <c r="A25" s="19"/>
      <c r="B25" s="19"/>
      <c r="C25" s="20"/>
      <c r="D25" s="15"/>
      <c r="E25" s="21"/>
    </row>
    <row r="26" spans="1:5" x14ac:dyDescent="0.25">
      <c r="A26" s="97">
        <v>3</v>
      </c>
      <c r="B26" s="106" t="s">
        <v>31</v>
      </c>
      <c r="C26" s="17" t="s">
        <v>28</v>
      </c>
      <c r="D26" s="10"/>
      <c r="E26" s="18" t="s">
        <v>28</v>
      </c>
    </row>
    <row r="27" spans="1:5" x14ac:dyDescent="0.25">
      <c r="A27" s="98"/>
      <c r="B27" s="107"/>
      <c r="C27" s="17" t="s">
        <v>28</v>
      </c>
      <c r="D27" s="10"/>
      <c r="E27" s="18" t="s">
        <v>28</v>
      </c>
    </row>
    <row r="28" spans="1:5" x14ac:dyDescent="0.25">
      <c r="A28" s="98"/>
      <c r="B28" s="107"/>
      <c r="C28" s="17" t="s">
        <v>28</v>
      </c>
      <c r="D28" s="10"/>
      <c r="E28" s="18" t="s">
        <v>28</v>
      </c>
    </row>
    <row r="29" spans="1:5" x14ac:dyDescent="0.25">
      <c r="A29" s="98"/>
      <c r="B29" s="107"/>
      <c r="C29" s="17" t="s">
        <v>28</v>
      </c>
      <c r="D29" s="10"/>
      <c r="E29" s="18" t="s">
        <v>28</v>
      </c>
    </row>
    <row r="30" spans="1:5" x14ac:dyDescent="0.25">
      <c r="A30" s="98"/>
      <c r="B30" s="107"/>
      <c r="C30" s="17" t="s">
        <v>28</v>
      </c>
      <c r="D30" s="10"/>
      <c r="E30" s="18" t="s">
        <v>28</v>
      </c>
    </row>
    <row r="31" spans="1:5" x14ac:dyDescent="0.25">
      <c r="A31" s="98"/>
      <c r="B31" s="107"/>
      <c r="C31" s="17" t="s">
        <v>28</v>
      </c>
      <c r="D31" s="10"/>
      <c r="E31" s="18" t="s">
        <v>28</v>
      </c>
    </row>
    <row r="32" spans="1:5" x14ac:dyDescent="0.25">
      <c r="A32" s="98"/>
      <c r="B32" s="107"/>
      <c r="C32" s="17" t="s">
        <v>28</v>
      </c>
      <c r="D32" s="10"/>
      <c r="E32" s="18" t="s">
        <v>28</v>
      </c>
    </row>
    <row r="33" spans="1:5" x14ac:dyDescent="0.25">
      <c r="A33" s="99"/>
      <c r="B33" s="108"/>
      <c r="C33" s="17" t="s">
        <v>28</v>
      </c>
      <c r="D33" s="10"/>
      <c r="E33" s="18" t="s">
        <v>28</v>
      </c>
    </row>
    <row r="34" spans="1:5" ht="5.0999999999999996" customHeight="1" x14ac:dyDescent="0.25">
      <c r="A34" s="19"/>
      <c r="B34" s="13"/>
      <c r="C34" s="20"/>
      <c r="D34" s="15"/>
      <c r="E34" s="21"/>
    </row>
    <row r="35" spans="1:5" x14ac:dyDescent="0.25">
      <c r="A35" s="97">
        <v>4</v>
      </c>
      <c r="B35" s="100" t="s">
        <v>32</v>
      </c>
      <c r="C35" s="11" t="s">
        <v>28</v>
      </c>
      <c r="D35" s="10"/>
      <c r="E35" s="12" t="s">
        <v>28</v>
      </c>
    </row>
    <row r="36" spans="1:5" x14ac:dyDescent="0.25">
      <c r="A36" s="98"/>
      <c r="B36" s="101"/>
      <c r="C36" s="17" t="s">
        <v>28</v>
      </c>
      <c r="D36" s="10"/>
      <c r="E36" s="18" t="s">
        <v>28</v>
      </c>
    </row>
    <row r="37" spans="1:5" x14ac:dyDescent="0.25">
      <c r="A37" s="98"/>
      <c r="B37" s="101"/>
      <c r="C37" s="17" t="s">
        <v>28</v>
      </c>
      <c r="D37" s="10"/>
      <c r="E37" s="18" t="s">
        <v>28</v>
      </c>
    </row>
    <row r="38" spans="1:5" x14ac:dyDescent="0.25">
      <c r="A38" s="98"/>
      <c r="B38" s="101"/>
      <c r="C38" s="17" t="s">
        <v>28</v>
      </c>
      <c r="D38" s="10"/>
      <c r="E38" s="18" t="s">
        <v>28</v>
      </c>
    </row>
    <row r="39" spans="1:5" x14ac:dyDescent="0.25">
      <c r="A39" s="98"/>
      <c r="B39" s="101"/>
      <c r="C39" s="17" t="s">
        <v>28</v>
      </c>
      <c r="D39" s="10"/>
      <c r="E39" s="18" t="s">
        <v>28</v>
      </c>
    </row>
    <row r="40" spans="1:5" x14ac:dyDescent="0.25">
      <c r="A40" s="98"/>
      <c r="B40" s="101"/>
      <c r="C40" s="17" t="s">
        <v>28</v>
      </c>
      <c r="D40" s="10"/>
      <c r="E40" s="18" t="s">
        <v>28</v>
      </c>
    </row>
    <row r="41" spans="1:5" x14ac:dyDescent="0.25">
      <c r="A41" s="98"/>
      <c r="B41" s="101"/>
      <c r="C41" s="17" t="s">
        <v>28</v>
      </c>
      <c r="D41" s="10"/>
      <c r="E41" s="18" t="s">
        <v>28</v>
      </c>
    </row>
    <row r="42" spans="1:5" x14ac:dyDescent="0.25">
      <c r="A42" s="99"/>
      <c r="B42" s="102"/>
      <c r="C42" s="17" t="s">
        <v>28</v>
      </c>
      <c r="D42" s="10"/>
      <c r="E42" s="18" t="s">
        <v>28</v>
      </c>
    </row>
    <row r="43" spans="1:5" ht="5.0999999999999996" customHeight="1" x14ac:dyDescent="0.25">
      <c r="A43" s="19"/>
      <c r="B43" s="13"/>
      <c r="C43" s="20"/>
      <c r="D43" s="15"/>
      <c r="E43" s="21"/>
    </row>
    <row r="44" spans="1:5" x14ac:dyDescent="0.25">
      <c r="A44" s="97">
        <v>5</v>
      </c>
      <c r="B44" s="100" t="s">
        <v>33</v>
      </c>
      <c r="C44" s="11" t="s">
        <v>28</v>
      </c>
      <c r="D44" s="10"/>
      <c r="E44" s="12" t="s">
        <v>28</v>
      </c>
    </row>
    <row r="45" spans="1:5" x14ac:dyDescent="0.25">
      <c r="A45" s="98"/>
      <c r="B45" s="101"/>
      <c r="C45" s="11" t="s">
        <v>28</v>
      </c>
      <c r="D45" s="10"/>
      <c r="E45" s="12" t="s">
        <v>28</v>
      </c>
    </row>
    <row r="46" spans="1:5" x14ac:dyDescent="0.25">
      <c r="A46" s="98"/>
      <c r="B46" s="101"/>
      <c r="C46" s="11" t="s">
        <v>28</v>
      </c>
      <c r="D46" s="10"/>
      <c r="E46" s="12" t="s">
        <v>28</v>
      </c>
    </row>
    <row r="47" spans="1:5" x14ac:dyDescent="0.25">
      <c r="A47" s="98"/>
      <c r="B47" s="101"/>
      <c r="C47" s="11" t="s">
        <v>28</v>
      </c>
      <c r="D47" s="10"/>
      <c r="E47" s="12" t="s">
        <v>28</v>
      </c>
    </row>
    <row r="48" spans="1:5" x14ac:dyDescent="0.25">
      <c r="A48" s="98"/>
      <c r="B48" s="101"/>
      <c r="C48" s="11" t="s">
        <v>28</v>
      </c>
      <c r="D48" s="10"/>
      <c r="E48" s="12" t="s">
        <v>28</v>
      </c>
    </row>
    <row r="49" spans="1:5" x14ac:dyDescent="0.25">
      <c r="A49" s="98"/>
      <c r="B49" s="101"/>
      <c r="C49" s="11" t="s">
        <v>28</v>
      </c>
      <c r="D49" s="10"/>
      <c r="E49" s="12" t="s">
        <v>28</v>
      </c>
    </row>
    <row r="50" spans="1:5" x14ac:dyDescent="0.25">
      <c r="A50" s="98"/>
      <c r="B50" s="101"/>
      <c r="C50" s="11" t="s">
        <v>28</v>
      </c>
      <c r="D50" s="10"/>
      <c r="E50" s="12" t="s">
        <v>28</v>
      </c>
    </row>
    <row r="51" spans="1:5" x14ac:dyDescent="0.25">
      <c r="A51" s="99"/>
      <c r="B51" s="102"/>
      <c r="C51" s="11" t="s">
        <v>28</v>
      </c>
      <c r="D51" s="10"/>
      <c r="E51" s="12" t="s">
        <v>28</v>
      </c>
    </row>
    <row r="52" spans="1:5" ht="5.0999999999999996" customHeight="1" x14ac:dyDescent="0.25">
      <c r="A52" s="19"/>
      <c r="B52" s="13"/>
      <c r="C52" s="14"/>
      <c r="D52" s="15"/>
      <c r="E52" s="16"/>
    </row>
    <row r="53" spans="1:5" x14ac:dyDescent="0.25">
      <c r="A53" s="97">
        <v>6</v>
      </c>
      <c r="B53" s="100" t="s">
        <v>34</v>
      </c>
      <c r="C53" s="11" t="s">
        <v>28</v>
      </c>
      <c r="D53" s="10"/>
      <c r="E53" s="12" t="s">
        <v>28</v>
      </c>
    </row>
    <row r="54" spans="1:5" x14ac:dyDescent="0.25">
      <c r="A54" s="98"/>
      <c r="B54" s="101"/>
      <c r="C54" s="11" t="s">
        <v>28</v>
      </c>
      <c r="D54" s="10"/>
      <c r="E54" s="12" t="s">
        <v>28</v>
      </c>
    </row>
    <row r="55" spans="1:5" x14ac:dyDescent="0.25">
      <c r="A55" s="98"/>
      <c r="B55" s="101"/>
      <c r="C55" s="11" t="s">
        <v>28</v>
      </c>
      <c r="D55" s="10"/>
      <c r="E55" s="12" t="s">
        <v>28</v>
      </c>
    </row>
    <row r="56" spans="1:5" x14ac:dyDescent="0.25">
      <c r="A56" s="98"/>
      <c r="B56" s="101"/>
      <c r="C56" s="11" t="s">
        <v>28</v>
      </c>
      <c r="D56" s="10"/>
      <c r="E56" s="12" t="s">
        <v>28</v>
      </c>
    </row>
    <row r="57" spans="1:5" x14ac:dyDescent="0.25">
      <c r="A57" s="98"/>
      <c r="B57" s="101"/>
      <c r="C57" s="11" t="s">
        <v>28</v>
      </c>
      <c r="D57" s="10"/>
      <c r="E57" s="12" t="s">
        <v>28</v>
      </c>
    </row>
    <row r="58" spans="1:5" x14ac:dyDescent="0.25">
      <c r="A58" s="98"/>
      <c r="B58" s="101"/>
      <c r="C58" s="11" t="s">
        <v>28</v>
      </c>
      <c r="D58" s="10"/>
      <c r="E58" s="12" t="s">
        <v>28</v>
      </c>
    </row>
    <row r="59" spans="1:5" x14ac:dyDescent="0.25">
      <c r="A59" s="98"/>
      <c r="B59" s="101"/>
      <c r="C59" s="11" t="s">
        <v>28</v>
      </c>
      <c r="D59" s="10"/>
      <c r="E59" s="12" t="s">
        <v>28</v>
      </c>
    </row>
    <row r="60" spans="1:5" x14ac:dyDescent="0.25">
      <c r="A60" s="99"/>
      <c r="B60" s="102"/>
      <c r="C60" s="11" t="s">
        <v>28</v>
      </c>
      <c r="D60" s="10"/>
      <c r="E60" s="12" t="s">
        <v>28</v>
      </c>
    </row>
    <row r="61" spans="1:5" ht="5.0999999999999996" customHeight="1" x14ac:dyDescent="0.25">
      <c r="A61" s="19"/>
      <c r="B61" s="13"/>
      <c r="C61" s="14"/>
      <c r="D61" s="15"/>
      <c r="E61" s="16"/>
    </row>
    <row r="62" spans="1:5" x14ac:dyDescent="0.25">
      <c r="A62" s="97">
        <v>7</v>
      </c>
      <c r="B62" s="100" t="s">
        <v>35</v>
      </c>
      <c r="C62" s="11" t="s">
        <v>28</v>
      </c>
      <c r="D62" s="10"/>
      <c r="E62" s="12" t="s">
        <v>28</v>
      </c>
    </row>
    <row r="63" spans="1:5" x14ac:dyDescent="0.25">
      <c r="A63" s="98"/>
      <c r="B63" s="101"/>
      <c r="C63" s="11" t="s">
        <v>28</v>
      </c>
      <c r="D63" s="10"/>
      <c r="E63" s="12" t="s">
        <v>28</v>
      </c>
    </row>
    <row r="64" spans="1:5" x14ac:dyDescent="0.25">
      <c r="A64" s="98"/>
      <c r="B64" s="101"/>
      <c r="C64" s="11" t="s">
        <v>28</v>
      </c>
      <c r="D64" s="10"/>
      <c r="E64" s="12" t="s">
        <v>28</v>
      </c>
    </row>
    <row r="65" spans="1:5" x14ac:dyDescent="0.25">
      <c r="A65" s="98"/>
      <c r="B65" s="101"/>
      <c r="C65" s="11" t="s">
        <v>28</v>
      </c>
      <c r="D65" s="10"/>
      <c r="E65" s="12" t="s">
        <v>28</v>
      </c>
    </row>
    <row r="66" spans="1:5" x14ac:dyDescent="0.25">
      <c r="A66" s="98"/>
      <c r="B66" s="101"/>
      <c r="C66" s="11" t="s">
        <v>28</v>
      </c>
      <c r="D66" s="10"/>
      <c r="E66" s="12" t="s">
        <v>28</v>
      </c>
    </row>
    <row r="67" spans="1:5" x14ac:dyDescent="0.25">
      <c r="A67" s="98"/>
      <c r="B67" s="101"/>
      <c r="C67" s="11" t="s">
        <v>28</v>
      </c>
      <c r="D67" s="10"/>
      <c r="E67" s="12" t="s">
        <v>28</v>
      </c>
    </row>
    <row r="68" spans="1:5" x14ac:dyDescent="0.25">
      <c r="A68" s="98"/>
      <c r="B68" s="101"/>
      <c r="C68" s="11" t="s">
        <v>28</v>
      </c>
      <c r="D68" s="10"/>
      <c r="E68" s="12" t="s">
        <v>28</v>
      </c>
    </row>
    <row r="69" spans="1:5" x14ac:dyDescent="0.25">
      <c r="A69" s="99"/>
      <c r="B69" s="102"/>
      <c r="C69" s="11" t="s">
        <v>28</v>
      </c>
      <c r="D69" s="10"/>
      <c r="E69" s="12" t="s">
        <v>28</v>
      </c>
    </row>
    <row r="70" spans="1:5" ht="5.0999999999999996" customHeight="1" x14ac:dyDescent="0.25">
      <c r="A70" s="19"/>
      <c r="B70" s="13"/>
      <c r="C70" s="14"/>
      <c r="D70" s="15"/>
      <c r="E70" s="16"/>
    </row>
    <row r="71" spans="1:5" x14ac:dyDescent="0.25">
      <c r="A71" s="97">
        <v>8</v>
      </c>
      <c r="B71" s="100" t="s">
        <v>36</v>
      </c>
      <c r="C71" s="11" t="s">
        <v>28</v>
      </c>
      <c r="D71" s="10"/>
      <c r="E71" s="12" t="s">
        <v>28</v>
      </c>
    </row>
    <row r="72" spans="1:5" x14ac:dyDescent="0.25">
      <c r="A72" s="98"/>
      <c r="B72" s="101"/>
      <c r="C72" s="11" t="s">
        <v>28</v>
      </c>
      <c r="D72" s="10"/>
      <c r="E72" s="12" t="s">
        <v>28</v>
      </c>
    </row>
    <row r="73" spans="1:5" x14ac:dyDescent="0.25">
      <c r="A73" s="98"/>
      <c r="B73" s="101"/>
      <c r="C73" s="11" t="s">
        <v>28</v>
      </c>
      <c r="D73" s="10"/>
      <c r="E73" s="12" t="s">
        <v>28</v>
      </c>
    </row>
    <row r="74" spans="1:5" x14ac:dyDescent="0.25">
      <c r="A74" s="98"/>
      <c r="B74" s="101"/>
      <c r="C74" s="11" t="s">
        <v>28</v>
      </c>
      <c r="D74" s="10"/>
      <c r="E74" s="12" t="s">
        <v>28</v>
      </c>
    </row>
    <row r="75" spans="1:5" x14ac:dyDescent="0.25">
      <c r="A75" s="98"/>
      <c r="B75" s="101"/>
      <c r="C75" s="11" t="s">
        <v>28</v>
      </c>
      <c r="D75" s="10"/>
      <c r="E75" s="12" t="s">
        <v>28</v>
      </c>
    </row>
    <row r="76" spans="1:5" x14ac:dyDescent="0.25">
      <c r="A76" s="98"/>
      <c r="B76" s="101"/>
      <c r="C76" s="11" t="s">
        <v>28</v>
      </c>
      <c r="D76" s="10"/>
      <c r="E76" s="12" t="s">
        <v>28</v>
      </c>
    </row>
    <row r="77" spans="1:5" x14ac:dyDescent="0.25">
      <c r="A77" s="98"/>
      <c r="B77" s="101"/>
      <c r="C77" s="11" t="s">
        <v>28</v>
      </c>
      <c r="D77" s="10"/>
      <c r="E77" s="12" t="s">
        <v>28</v>
      </c>
    </row>
    <row r="78" spans="1:5" x14ac:dyDescent="0.25">
      <c r="A78" s="99"/>
      <c r="B78" s="102"/>
      <c r="C78" s="11" t="s">
        <v>28</v>
      </c>
      <c r="D78" s="10"/>
      <c r="E78" s="12" t="s">
        <v>28</v>
      </c>
    </row>
    <row r="79" spans="1:5" ht="5.0999999999999996" customHeight="1" x14ac:dyDescent="0.25">
      <c r="A79" s="19"/>
      <c r="B79" s="13"/>
      <c r="C79" s="14"/>
      <c r="D79" s="15"/>
      <c r="E79" s="16"/>
    </row>
    <row r="80" spans="1:5" x14ac:dyDescent="0.25">
      <c r="A80" s="97">
        <v>9</v>
      </c>
      <c r="B80" s="100" t="s">
        <v>37</v>
      </c>
      <c r="C80" s="11" t="s">
        <v>28</v>
      </c>
      <c r="D80" s="10"/>
      <c r="E80" s="12" t="s">
        <v>28</v>
      </c>
    </row>
    <row r="81" spans="1:5" x14ac:dyDescent="0.25">
      <c r="A81" s="98"/>
      <c r="B81" s="101"/>
      <c r="C81" s="11" t="s">
        <v>28</v>
      </c>
      <c r="D81" s="10"/>
      <c r="E81" s="12" t="s">
        <v>28</v>
      </c>
    </row>
    <row r="82" spans="1:5" x14ac:dyDescent="0.25">
      <c r="A82" s="98"/>
      <c r="B82" s="101"/>
      <c r="C82" s="11" t="s">
        <v>28</v>
      </c>
      <c r="D82" s="10"/>
      <c r="E82" s="12" t="s">
        <v>28</v>
      </c>
    </row>
    <row r="83" spans="1:5" x14ac:dyDescent="0.25">
      <c r="A83" s="98"/>
      <c r="B83" s="101"/>
      <c r="C83" s="11" t="s">
        <v>28</v>
      </c>
      <c r="D83" s="10"/>
      <c r="E83" s="12" t="s">
        <v>28</v>
      </c>
    </row>
    <row r="84" spans="1:5" x14ac:dyDescent="0.25">
      <c r="A84" s="98"/>
      <c r="B84" s="101"/>
      <c r="C84" s="11" t="s">
        <v>28</v>
      </c>
      <c r="D84" s="10"/>
      <c r="E84" s="12" t="s">
        <v>28</v>
      </c>
    </row>
    <row r="85" spans="1:5" x14ac:dyDescent="0.25">
      <c r="A85" s="98"/>
      <c r="B85" s="101"/>
      <c r="C85" s="11" t="s">
        <v>28</v>
      </c>
      <c r="D85" s="10"/>
      <c r="E85" s="12" t="s">
        <v>28</v>
      </c>
    </row>
    <row r="86" spans="1:5" x14ac:dyDescent="0.25">
      <c r="A86" s="98"/>
      <c r="B86" s="101"/>
      <c r="C86" s="11" t="s">
        <v>28</v>
      </c>
      <c r="D86" s="10"/>
      <c r="E86" s="12" t="s">
        <v>28</v>
      </c>
    </row>
    <row r="87" spans="1:5" x14ac:dyDescent="0.25">
      <c r="A87" s="99"/>
      <c r="B87" s="102"/>
      <c r="C87" s="11" t="s">
        <v>28</v>
      </c>
      <c r="D87" s="10"/>
      <c r="E87" s="12" t="s">
        <v>28</v>
      </c>
    </row>
    <row r="88" spans="1:5" ht="5.0999999999999996" customHeight="1" x14ac:dyDescent="0.25">
      <c r="A88" s="19"/>
      <c r="B88" s="13"/>
      <c r="C88" s="14"/>
      <c r="D88" s="15"/>
      <c r="E88" s="16"/>
    </row>
    <row r="89" spans="1:5" x14ac:dyDescent="0.25">
      <c r="A89" s="97">
        <v>10</v>
      </c>
      <c r="B89" s="100" t="s">
        <v>26</v>
      </c>
      <c r="C89" s="11" t="s">
        <v>28</v>
      </c>
      <c r="D89" s="10"/>
      <c r="E89" s="12" t="s">
        <v>28</v>
      </c>
    </row>
    <row r="90" spans="1:5" x14ac:dyDescent="0.25">
      <c r="A90" s="98"/>
      <c r="B90" s="101"/>
      <c r="C90" s="11" t="s">
        <v>28</v>
      </c>
      <c r="D90" s="10"/>
      <c r="E90" s="12" t="s">
        <v>28</v>
      </c>
    </row>
    <row r="91" spans="1:5" x14ac:dyDescent="0.25">
      <c r="A91" s="98"/>
      <c r="B91" s="101"/>
      <c r="C91" s="11" t="s">
        <v>28</v>
      </c>
      <c r="D91" s="10"/>
      <c r="E91" s="12" t="s">
        <v>28</v>
      </c>
    </row>
    <row r="92" spans="1:5" x14ac:dyDescent="0.25">
      <c r="A92" s="98"/>
      <c r="B92" s="101"/>
      <c r="C92" s="11" t="s">
        <v>28</v>
      </c>
      <c r="D92" s="10"/>
      <c r="E92" s="12" t="s">
        <v>28</v>
      </c>
    </row>
    <row r="93" spans="1:5" x14ac:dyDescent="0.25">
      <c r="A93" s="98"/>
      <c r="B93" s="101"/>
      <c r="C93" s="11" t="s">
        <v>28</v>
      </c>
      <c r="D93" s="10"/>
      <c r="E93" s="12" t="s">
        <v>28</v>
      </c>
    </row>
    <row r="94" spans="1:5" x14ac:dyDescent="0.25">
      <c r="A94" s="98"/>
      <c r="B94" s="101"/>
      <c r="C94" s="11" t="s">
        <v>28</v>
      </c>
      <c r="D94" s="10"/>
      <c r="E94" s="12" t="s">
        <v>28</v>
      </c>
    </row>
    <row r="95" spans="1:5" x14ac:dyDescent="0.25">
      <c r="A95" s="98"/>
      <c r="B95" s="101"/>
      <c r="C95" s="11" t="s">
        <v>28</v>
      </c>
      <c r="D95" s="10"/>
      <c r="E95" s="12" t="s">
        <v>28</v>
      </c>
    </row>
    <row r="96" spans="1:5" x14ac:dyDescent="0.25">
      <c r="A96" s="99"/>
      <c r="B96" s="102"/>
      <c r="C96" s="11" t="s">
        <v>28</v>
      </c>
      <c r="D96" s="10"/>
      <c r="E96" s="12" t="s">
        <v>28</v>
      </c>
    </row>
    <row r="97" spans="1:5" ht="5.0999999999999996" customHeight="1" x14ac:dyDescent="0.25">
      <c r="A97" s="19"/>
      <c r="B97" s="13"/>
      <c r="C97" s="14"/>
      <c r="D97" s="15"/>
      <c r="E97" s="16"/>
    </row>
    <row r="98" spans="1:5" x14ac:dyDescent="0.25">
      <c r="A98" s="97">
        <v>11</v>
      </c>
      <c r="B98" s="100" t="s">
        <v>38</v>
      </c>
      <c r="C98" s="11" t="s">
        <v>28</v>
      </c>
      <c r="D98" s="10"/>
      <c r="E98" s="12" t="s">
        <v>28</v>
      </c>
    </row>
    <row r="99" spans="1:5" x14ac:dyDescent="0.25">
      <c r="A99" s="98"/>
      <c r="B99" s="101"/>
      <c r="C99" s="11" t="s">
        <v>28</v>
      </c>
      <c r="D99" s="10"/>
      <c r="E99" s="12" t="s">
        <v>28</v>
      </c>
    </row>
    <row r="100" spans="1:5" x14ac:dyDescent="0.25">
      <c r="A100" s="98"/>
      <c r="B100" s="101"/>
      <c r="C100" s="11" t="s">
        <v>28</v>
      </c>
      <c r="D100" s="10"/>
      <c r="E100" s="12" t="s">
        <v>28</v>
      </c>
    </row>
    <row r="101" spans="1:5" x14ac:dyDescent="0.25">
      <c r="A101" s="98"/>
      <c r="B101" s="101"/>
      <c r="C101" s="11" t="s">
        <v>28</v>
      </c>
      <c r="D101" s="10"/>
      <c r="E101" s="12" t="s">
        <v>28</v>
      </c>
    </row>
    <row r="102" spans="1:5" x14ac:dyDescent="0.25">
      <c r="A102" s="98"/>
      <c r="B102" s="101"/>
      <c r="C102" s="11" t="s">
        <v>28</v>
      </c>
      <c r="D102" s="10"/>
      <c r="E102" s="12" t="s">
        <v>28</v>
      </c>
    </row>
    <row r="103" spans="1:5" x14ac:dyDescent="0.25">
      <c r="A103" s="98"/>
      <c r="B103" s="101"/>
      <c r="C103" s="11" t="s">
        <v>28</v>
      </c>
      <c r="D103" s="10"/>
      <c r="E103" s="12" t="s">
        <v>28</v>
      </c>
    </row>
    <row r="104" spans="1:5" x14ac:dyDescent="0.25">
      <c r="A104" s="98"/>
      <c r="B104" s="101"/>
      <c r="C104" s="11" t="s">
        <v>28</v>
      </c>
      <c r="D104" s="10"/>
      <c r="E104" s="12" t="s">
        <v>28</v>
      </c>
    </row>
    <row r="105" spans="1:5" x14ac:dyDescent="0.25">
      <c r="A105" s="99"/>
      <c r="B105" s="102"/>
      <c r="C105" s="11" t="s">
        <v>28</v>
      </c>
      <c r="D105" s="10"/>
      <c r="E105" s="12" t="s">
        <v>28</v>
      </c>
    </row>
    <row r="106" spans="1:5" ht="5.0999999999999996" customHeight="1" x14ac:dyDescent="0.25">
      <c r="A106" s="19"/>
      <c r="B106" s="13"/>
      <c r="C106" s="14"/>
      <c r="D106" s="15"/>
      <c r="E106" s="16"/>
    </row>
    <row r="107" spans="1:5" x14ac:dyDescent="0.25">
      <c r="A107" s="97">
        <v>12</v>
      </c>
      <c r="B107" s="100" t="s">
        <v>39</v>
      </c>
      <c r="C107" s="11" t="s">
        <v>28</v>
      </c>
      <c r="D107" s="10"/>
      <c r="E107" s="12" t="s">
        <v>28</v>
      </c>
    </row>
    <row r="108" spans="1:5" x14ac:dyDescent="0.25">
      <c r="A108" s="98"/>
      <c r="B108" s="101"/>
      <c r="C108" s="11" t="s">
        <v>28</v>
      </c>
      <c r="D108" s="10"/>
      <c r="E108" s="12" t="s">
        <v>28</v>
      </c>
    </row>
    <row r="109" spans="1:5" x14ac:dyDescent="0.25">
      <c r="A109" s="98"/>
      <c r="B109" s="101"/>
      <c r="C109" s="11" t="s">
        <v>28</v>
      </c>
      <c r="D109" s="10"/>
      <c r="E109" s="12" t="s">
        <v>28</v>
      </c>
    </row>
    <row r="110" spans="1:5" x14ac:dyDescent="0.25">
      <c r="A110" s="98"/>
      <c r="B110" s="101"/>
      <c r="C110" s="11" t="s">
        <v>28</v>
      </c>
      <c r="D110" s="10"/>
      <c r="E110" s="12" t="s">
        <v>28</v>
      </c>
    </row>
    <row r="111" spans="1:5" x14ac:dyDescent="0.25">
      <c r="A111" s="98"/>
      <c r="B111" s="101"/>
      <c r="C111" s="11" t="s">
        <v>28</v>
      </c>
      <c r="D111" s="10"/>
      <c r="E111" s="12" t="s">
        <v>28</v>
      </c>
    </row>
    <row r="112" spans="1:5" x14ac:dyDescent="0.25">
      <c r="A112" s="98"/>
      <c r="B112" s="101"/>
      <c r="C112" s="11" t="s">
        <v>28</v>
      </c>
      <c r="D112" s="10"/>
      <c r="E112" s="12" t="s">
        <v>28</v>
      </c>
    </row>
    <row r="113" spans="1:5" x14ac:dyDescent="0.25">
      <c r="A113" s="98"/>
      <c r="B113" s="101"/>
      <c r="C113" s="11" t="s">
        <v>28</v>
      </c>
      <c r="D113" s="10"/>
      <c r="E113" s="12" t="s">
        <v>28</v>
      </c>
    </row>
    <row r="114" spans="1:5" x14ac:dyDescent="0.25">
      <c r="A114" s="99"/>
      <c r="B114" s="102"/>
      <c r="C114" s="11" t="s">
        <v>28</v>
      </c>
      <c r="D114" s="10"/>
      <c r="E114" s="12" t="s">
        <v>28</v>
      </c>
    </row>
    <row r="115" spans="1:5" ht="5.0999999999999996" customHeight="1" x14ac:dyDescent="0.25">
      <c r="A115" s="19"/>
      <c r="B115" s="13"/>
      <c r="C115" s="14"/>
      <c r="D115" s="15"/>
      <c r="E115" s="16"/>
    </row>
    <row r="116" spans="1:5" x14ac:dyDescent="0.25">
      <c r="A116" s="97">
        <v>13</v>
      </c>
      <c r="B116" s="100" t="s">
        <v>40</v>
      </c>
      <c r="C116" s="11" t="s">
        <v>28</v>
      </c>
      <c r="D116" s="10"/>
      <c r="E116" s="12" t="s">
        <v>28</v>
      </c>
    </row>
    <row r="117" spans="1:5" x14ac:dyDescent="0.25">
      <c r="A117" s="98"/>
      <c r="B117" s="101"/>
      <c r="C117" s="11" t="s">
        <v>28</v>
      </c>
      <c r="D117" s="10"/>
      <c r="E117" s="12" t="s">
        <v>28</v>
      </c>
    </row>
    <row r="118" spans="1:5" x14ac:dyDescent="0.25">
      <c r="A118" s="98"/>
      <c r="B118" s="101"/>
      <c r="C118" s="11" t="s">
        <v>28</v>
      </c>
      <c r="D118" s="10"/>
      <c r="E118" s="12" t="s">
        <v>28</v>
      </c>
    </row>
    <row r="119" spans="1:5" x14ac:dyDescent="0.25">
      <c r="A119" s="98"/>
      <c r="B119" s="101"/>
      <c r="C119" s="11" t="s">
        <v>28</v>
      </c>
      <c r="D119" s="10"/>
      <c r="E119" s="12" t="s">
        <v>28</v>
      </c>
    </row>
    <row r="120" spans="1:5" x14ac:dyDescent="0.25">
      <c r="A120" s="98"/>
      <c r="B120" s="101"/>
      <c r="C120" s="11" t="s">
        <v>28</v>
      </c>
      <c r="D120" s="10"/>
      <c r="E120" s="12" t="s">
        <v>28</v>
      </c>
    </row>
    <row r="121" spans="1:5" x14ac:dyDescent="0.25">
      <c r="A121" s="98"/>
      <c r="B121" s="101"/>
      <c r="C121" s="11" t="s">
        <v>28</v>
      </c>
      <c r="D121" s="10"/>
      <c r="E121" s="12" t="s">
        <v>28</v>
      </c>
    </row>
    <row r="122" spans="1:5" x14ac:dyDescent="0.25">
      <c r="A122" s="98"/>
      <c r="B122" s="101"/>
      <c r="C122" s="11" t="s">
        <v>28</v>
      </c>
      <c r="D122" s="10"/>
      <c r="E122" s="12" t="s">
        <v>28</v>
      </c>
    </row>
    <row r="123" spans="1:5" x14ac:dyDescent="0.25">
      <c r="A123" s="99"/>
      <c r="B123" s="102"/>
      <c r="C123" s="11" t="s">
        <v>28</v>
      </c>
      <c r="D123" s="10"/>
      <c r="E123" s="12" t="s">
        <v>28</v>
      </c>
    </row>
    <row r="124" spans="1:5" ht="5.0999999999999996" customHeight="1" x14ac:dyDescent="0.25">
      <c r="A124" s="19"/>
      <c r="B124" s="13"/>
      <c r="C124" s="14"/>
      <c r="D124" s="15"/>
      <c r="E124" s="16"/>
    </row>
    <row r="125" spans="1:5" x14ac:dyDescent="0.25">
      <c r="A125" s="97">
        <v>14</v>
      </c>
      <c r="B125" s="100" t="s">
        <v>41</v>
      </c>
      <c r="C125" s="11" t="s">
        <v>28</v>
      </c>
      <c r="D125" s="10"/>
      <c r="E125" s="12" t="s">
        <v>28</v>
      </c>
    </row>
    <row r="126" spans="1:5" x14ac:dyDescent="0.25">
      <c r="A126" s="98"/>
      <c r="B126" s="101"/>
      <c r="C126" s="11" t="s">
        <v>28</v>
      </c>
      <c r="D126" s="10"/>
      <c r="E126" s="12" t="s">
        <v>28</v>
      </c>
    </row>
    <row r="127" spans="1:5" x14ac:dyDescent="0.25">
      <c r="A127" s="98"/>
      <c r="B127" s="101"/>
      <c r="C127" s="11" t="s">
        <v>28</v>
      </c>
      <c r="D127" s="10"/>
      <c r="E127" s="12" t="s">
        <v>28</v>
      </c>
    </row>
    <row r="128" spans="1:5" x14ac:dyDescent="0.25">
      <c r="A128" s="98"/>
      <c r="B128" s="101"/>
      <c r="C128" s="11" t="s">
        <v>28</v>
      </c>
      <c r="D128" s="10"/>
      <c r="E128" s="12" t="s">
        <v>28</v>
      </c>
    </row>
    <row r="129" spans="1:5" x14ac:dyDescent="0.25">
      <c r="A129" s="98"/>
      <c r="B129" s="101"/>
      <c r="C129" s="11" t="s">
        <v>28</v>
      </c>
      <c r="D129" s="10"/>
      <c r="E129" s="12" t="s">
        <v>28</v>
      </c>
    </row>
    <row r="130" spans="1:5" x14ac:dyDescent="0.25">
      <c r="A130" s="98"/>
      <c r="B130" s="101"/>
      <c r="C130" s="11" t="s">
        <v>28</v>
      </c>
      <c r="D130" s="10"/>
      <c r="E130" s="12" t="s">
        <v>28</v>
      </c>
    </row>
    <row r="131" spans="1:5" x14ac:dyDescent="0.25">
      <c r="A131" s="98"/>
      <c r="B131" s="101"/>
      <c r="C131" s="11" t="s">
        <v>28</v>
      </c>
      <c r="D131" s="10"/>
      <c r="E131" s="12" t="s">
        <v>28</v>
      </c>
    </row>
    <row r="132" spans="1:5" x14ac:dyDescent="0.25">
      <c r="A132" s="99"/>
      <c r="B132" s="102"/>
      <c r="C132" s="11" t="s">
        <v>28</v>
      </c>
      <c r="D132" s="10"/>
      <c r="E132" s="12" t="s">
        <v>28</v>
      </c>
    </row>
    <row r="133" spans="1:5" ht="5.0999999999999996" customHeight="1" x14ac:dyDescent="0.25">
      <c r="A133" s="19"/>
      <c r="B133" s="13"/>
      <c r="C133" s="14"/>
      <c r="D133" s="15"/>
      <c r="E133" s="16"/>
    </row>
    <row r="134" spans="1:5" x14ac:dyDescent="0.25">
      <c r="A134" s="97">
        <v>15</v>
      </c>
      <c r="B134" s="100" t="s">
        <v>42</v>
      </c>
      <c r="C134" s="11" t="s">
        <v>28</v>
      </c>
      <c r="D134" s="10"/>
      <c r="E134" s="12" t="s">
        <v>28</v>
      </c>
    </row>
    <row r="135" spans="1:5" x14ac:dyDescent="0.25">
      <c r="A135" s="98"/>
      <c r="B135" s="101"/>
      <c r="C135" s="11" t="s">
        <v>28</v>
      </c>
      <c r="D135" s="10"/>
      <c r="E135" s="12" t="s">
        <v>28</v>
      </c>
    </row>
    <row r="136" spans="1:5" x14ac:dyDescent="0.25">
      <c r="A136" s="98"/>
      <c r="B136" s="101"/>
      <c r="C136" s="11" t="s">
        <v>28</v>
      </c>
      <c r="D136" s="10"/>
      <c r="E136" s="12" t="s">
        <v>28</v>
      </c>
    </row>
    <row r="137" spans="1:5" x14ac:dyDescent="0.25">
      <c r="A137" s="98"/>
      <c r="B137" s="101"/>
      <c r="C137" s="11" t="s">
        <v>28</v>
      </c>
      <c r="D137" s="10"/>
      <c r="E137" s="12" t="s">
        <v>28</v>
      </c>
    </row>
    <row r="138" spans="1:5" x14ac:dyDescent="0.25">
      <c r="A138" s="98"/>
      <c r="B138" s="101"/>
      <c r="C138" s="11" t="s">
        <v>28</v>
      </c>
      <c r="D138" s="10"/>
      <c r="E138" s="12" t="s">
        <v>28</v>
      </c>
    </row>
    <row r="139" spans="1:5" x14ac:dyDescent="0.25">
      <c r="A139" s="98"/>
      <c r="B139" s="101"/>
      <c r="C139" s="11" t="s">
        <v>28</v>
      </c>
      <c r="D139" s="10"/>
      <c r="E139" s="12" t="s">
        <v>28</v>
      </c>
    </row>
    <row r="140" spans="1:5" x14ac:dyDescent="0.25">
      <c r="A140" s="98"/>
      <c r="B140" s="101"/>
      <c r="C140" s="11" t="s">
        <v>28</v>
      </c>
      <c r="D140" s="10"/>
      <c r="E140" s="12" t="s">
        <v>28</v>
      </c>
    </row>
    <row r="141" spans="1:5" x14ac:dyDescent="0.25">
      <c r="A141" s="99"/>
      <c r="B141" s="102"/>
      <c r="C141" s="11" t="s">
        <v>28</v>
      </c>
      <c r="D141" s="10"/>
      <c r="E141" s="12" t="s">
        <v>28</v>
      </c>
    </row>
    <row r="142" spans="1:5" ht="5.0999999999999996" customHeight="1" x14ac:dyDescent="0.25">
      <c r="A142" s="19"/>
      <c r="B142" s="13"/>
      <c r="C142" s="14"/>
      <c r="D142" s="15"/>
      <c r="E142" s="16"/>
    </row>
    <row r="143" spans="1:5" x14ac:dyDescent="0.25">
      <c r="A143" s="97">
        <v>16</v>
      </c>
      <c r="B143" s="100" t="s">
        <v>43</v>
      </c>
      <c r="C143" s="11" t="s">
        <v>28</v>
      </c>
      <c r="D143" s="10"/>
      <c r="E143" s="12" t="s">
        <v>28</v>
      </c>
    </row>
    <row r="144" spans="1:5" x14ac:dyDescent="0.25">
      <c r="A144" s="98"/>
      <c r="B144" s="101"/>
      <c r="C144" s="11" t="s">
        <v>28</v>
      </c>
      <c r="D144" s="10"/>
      <c r="E144" s="12" t="s">
        <v>28</v>
      </c>
    </row>
    <row r="145" spans="1:5" x14ac:dyDescent="0.25">
      <c r="A145" s="98"/>
      <c r="B145" s="101"/>
      <c r="C145" s="11" t="s">
        <v>28</v>
      </c>
      <c r="D145" s="10"/>
      <c r="E145" s="12" t="s">
        <v>28</v>
      </c>
    </row>
    <row r="146" spans="1:5" x14ac:dyDescent="0.25">
      <c r="A146" s="98"/>
      <c r="B146" s="101"/>
      <c r="C146" s="11" t="s">
        <v>28</v>
      </c>
      <c r="D146" s="10"/>
      <c r="E146" s="12" t="s">
        <v>28</v>
      </c>
    </row>
    <row r="147" spans="1:5" x14ac:dyDescent="0.25">
      <c r="A147" s="98"/>
      <c r="B147" s="101"/>
      <c r="C147" s="11" t="s">
        <v>28</v>
      </c>
      <c r="D147" s="10"/>
      <c r="E147" s="12" t="s">
        <v>28</v>
      </c>
    </row>
    <row r="148" spans="1:5" x14ac:dyDescent="0.25">
      <c r="A148" s="98"/>
      <c r="B148" s="101"/>
      <c r="C148" s="11" t="s">
        <v>28</v>
      </c>
      <c r="D148" s="10"/>
      <c r="E148" s="12" t="s">
        <v>28</v>
      </c>
    </row>
    <row r="149" spans="1:5" x14ac:dyDescent="0.25">
      <c r="A149" s="98"/>
      <c r="B149" s="101"/>
      <c r="C149" s="11" t="s">
        <v>28</v>
      </c>
      <c r="D149" s="10"/>
      <c r="E149" s="12" t="s">
        <v>28</v>
      </c>
    </row>
    <row r="150" spans="1:5" x14ac:dyDescent="0.25">
      <c r="A150" s="99"/>
      <c r="B150" s="102"/>
      <c r="C150" s="11" t="s">
        <v>28</v>
      </c>
      <c r="D150" s="10"/>
      <c r="E150" s="12" t="s">
        <v>28</v>
      </c>
    </row>
    <row r="151" spans="1:5" ht="5.0999999999999996" customHeight="1" x14ac:dyDescent="0.25">
      <c r="A151" s="19"/>
      <c r="B151" s="13"/>
      <c r="C151" s="14"/>
      <c r="D151" s="15"/>
      <c r="E151" s="16"/>
    </row>
    <row r="152" spans="1:5" x14ac:dyDescent="0.25">
      <c r="A152" s="97">
        <v>17</v>
      </c>
      <c r="B152" s="100" t="s">
        <v>44</v>
      </c>
      <c r="C152" s="11" t="s">
        <v>28</v>
      </c>
      <c r="D152" s="10"/>
      <c r="E152" s="12" t="s">
        <v>28</v>
      </c>
    </row>
    <row r="153" spans="1:5" x14ac:dyDescent="0.25">
      <c r="A153" s="98"/>
      <c r="B153" s="101"/>
      <c r="C153" s="11" t="s">
        <v>28</v>
      </c>
      <c r="D153" s="10"/>
      <c r="E153" s="12" t="s">
        <v>28</v>
      </c>
    </row>
    <row r="154" spans="1:5" x14ac:dyDescent="0.25">
      <c r="A154" s="98"/>
      <c r="B154" s="101"/>
      <c r="C154" s="11" t="s">
        <v>28</v>
      </c>
      <c r="D154" s="10"/>
      <c r="E154" s="12" t="s">
        <v>28</v>
      </c>
    </row>
    <row r="155" spans="1:5" x14ac:dyDescent="0.25">
      <c r="A155" s="98"/>
      <c r="B155" s="101"/>
      <c r="C155" s="11" t="s">
        <v>28</v>
      </c>
      <c r="D155" s="10"/>
      <c r="E155" s="12" t="s">
        <v>28</v>
      </c>
    </row>
    <row r="156" spans="1:5" x14ac:dyDescent="0.25">
      <c r="A156" s="98"/>
      <c r="B156" s="101"/>
      <c r="C156" s="11" t="s">
        <v>28</v>
      </c>
      <c r="D156" s="10"/>
      <c r="E156" s="12" t="s">
        <v>28</v>
      </c>
    </row>
    <row r="157" spans="1:5" x14ac:dyDescent="0.25">
      <c r="A157" s="98"/>
      <c r="B157" s="101"/>
      <c r="C157" s="11" t="s">
        <v>28</v>
      </c>
      <c r="D157" s="10"/>
      <c r="E157" s="12" t="s">
        <v>28</v>
      </c>
    </row>
    <row r="158" spans="1:5" x14ac:dyDescent="0.25">
      <c r="A158" s="98"/>
      <c r="B158" s="101"/>
      <c r="C158" s="11" t="s">
        <v>28</v>
      </c>
      <c r="D158" s="10"/>
      <c r="E158" s="12" t="s">
        <v>28</v>
      </c>
    </row>
    <row r="159" spans="1:5" x14ac:dyDescent="0.25">
      <c r="A159" s="99"/>
      <c r="B159" s="102"/>
      <c r="C159" s="11" t="s">
        <v>28</v>
      </c>
      <c r="D159" s="10"/>
      <c r="E159" s="12" t="s">
        <v>28</v>
      </c>
    </row>
    <row r="160" spans="1:5" ht="5.0999999999999996" customHeight="1" x14ac:dyDescent="0.25">
      <c r="D160" s="42"/>
    </row>
    <row r="161" spans="1:5" x14ac:dyDescent="0.25">
      <c r="A161" s="97">
        <v>18</v>
      </c>
      <c r="B161" s="100"/>
      <c r="C161" s="11" t="s">
        <v>28</v>
      </c>
      <c r="D161" s="10"/>
      <c r="E161" s="12" t="s">
        <v>28</v>
      </c>
    </row>
    <row r="162" spans="1:5" x14ac:dyDescent="0.25">
      <c r="A162" s="98"/>
      <c r="B162" s="101"/>
      <c r="C162" s="11" t="s">
        <v>28</v>
      </c>
      <c r="D162" s="10"/>
      <c r="E162" s="12" t="s">
        <v>28</v>
      </c>
    </row>
    <row r="163" spans="1:5" x14ac:dyDescent="0.25">
      <c r="A163" s="98"/>
      <c r="B163" s="101"/>
      <c r="C163" s="11" t="s">
        <v>28</v>
      </c>
      <c r="D163" s="10"/>
      <c r="E163" s="12" t="s">
        <v>28</v>
      </c>
    </row>
    <row r="164" spans="1:5" x14ac:dyDescent="0.25">
      <c r="A164" s="98"/>
      <c r="B164" s="101"/>
      <c r="C164" s="11" t="s">
        <v>28</v>
      </c>
      <c r="D164" s="10"/>
      <c r="E164" s="12" t="s">
        <v>28</v>
      </c>
    </row>
    <row r="165" spans="1:5" x14ac:dyDescent="0.25">
      <c r="A165" s="98"/>
      <c r="B165" s="101"/>
      <c r="C165" s="11" t="s">
        <v>28</v>
      </c>
      <c r="D165" s="10"/>
      <c r="E165" s="12" t="s">
        <v>28</v>
      </c>
    </row>
    <row r="166" spans="1:5" x14ac:dyDescent="0.25">
      <c r="A166" s="98"/>
      <c r="B166" s="101"/>
      <c r="C166" s="11" t="s">
        <v>28</v>
      </c>
      <c r="D166" s="10"/>
      <c r="E166" s="12" t="s">
        <v>28</v>
      </c>
    </row>
    <row r="167" spans="1:5" x14ac:dyDescent="0.25">
      <c r="A167" s="98"/>
      <c r="B167" s="101"/>
      <c r="C167" s="11" t="s">
        <v>28</v>
      </c>
      <c r="D167" s="10"/>
      <c r="E167" s="12" t="s">
        <v>28</v>
      </c>
    </row>
    <row r="168" spans="1:5" x14ac:dyDescent="0.25">
      <c r="A168" s="99"/>
      <c r="B168" s="102"/>
      <c r="C168" s="11" t="s">
        <v>28</v>
      </c>
      <c r="D168" s="10"/>
      <c r="E168" s="12" t="s">
        <v>28</v>
      </c>
    </row>
    <row r="169" spans="1:5" ht="5.0999999999999996" customHeight="1" x14ac:dyDescent="0.25"/>
    <row r="170" spans="1:5" x14ac:dyDescent="0.25">
      <c r="A170" s="97">
        <v>19</v>
      </c>
      <c r="B170" s="100"/>
      <c r="C170" s="11" t="s">
        <v>28</v>
      </c>
      <c r="D170" s="10"/>
      <c r="E170" s="12" t="s">
        <v>28</v>
      </c>
    </row>
    <row r="171" spans="1:5" x14ac:dyDescent="0.25">
      <c r="A171" s="98"/>
      <c r="B171" s="101"/>
      <c r="C171" s="11" t="s">
        <v>28</v>
      </c>
      <c r="D171" s="10"/>
      <c r="E171" s="12" t="s">
        <v>28</v>
      </c>
    </row>
    <row r="172" spans="1:5" x14ac:dyDescent="0.25">
      <c r="A172" s="98"/>
      <c r="B172" s="101"/>
      <c r="C172" s="11" t="s">
        <v>28</v>
      </c>
      <c r="D172" s="10"/>
      <c r="E172" s="12" t="s">
        <v>28</v>
      </c>
    </row>
    <row r="173" spans="1:5" x14ac:dyDescent="0.25">
      <c r="A173" s="98"/>
      <c r="B173" s="101"/>
      <c r="C173" s="11" t="s">
        <v>28</v>
      </c>
      <c r="D173" s="10"/>
      <c r="E173" s="12" t="s">
        <v>28</v>
      </c>
    </row>
    <row r="174" spans="1:5" x14ac:dyDescent="0.25">
      <c r="A174" s="98"/>
      <c r="B174" s="101"/>
      <c r="C174" s="11" t="s">
        <v>28</v>
      </c>
      <c r="D174" s="10"/>
      <c r="E174" s="12" t="s">
        <v>28</v>
      </c>
    </row>
    <row r="175" spans="1:5" x14ac:dyDescent="0.25">
      <c r="A175" s="98"/>
      <c r="B175" s="101"/>
      <c r="C175" s="11" t="s">
        <v>28</v>
      </c>
      <c r="D175" s="10"/>
      <c r="E175" s="12" t="s">
        <v>28</v>
      </c>
    </row>
    <row r="176" spans="1:5" x14ac:dyDescent="0.25">
      <c r="A176" s="98"/>
      <c r="B176" s="101"/>
      <c r="C176" s="11" t="s">
        <v>28</v>
      </c>
      <c r="D176" s="10"/>
      <c r="E176" s="12" t="s">
        <v>28</v>
      </c>
    </row>
    <row r="177" spans="1:5" x14ac:dyDescent="0.25">
      <c r="A177" s="99"/>
      <c r="B177" s="102"/>
      <c r="C177" s="11" t="s">
        <v>28</v>
      </c>
      <c r="D177" s="10"/>
      <c r="E177" s="12" t="s">
        <v>28</v>
      </c>
    </row>
    <row r="178" spans="1:5" ht="5.0999999999999996" customHeight="1" x14ac:dyDescent="0.25"/>
    <row r="179" spans="1:5" x14ac:dyDescent="0.25">
      <c r="A179" s="97">
        <v>20</v>
      </c>
      <c r="B179" s="100"/>
      <c r="C179" s="11" t="s">
        <v>28</v>
      </c>
      <c r="D179" s="10"/>
      <c r="E179" s="12" t="s">
        <v>28</v>
      </c>
    </row>
    <row r="180" spans="1:5" x14ac:dyDescent="0.25">
      <c r="A180" s="98"/>
      <c r="B180" s="101"/>
      <c r="C180" s="11" t="s">
        <v>28</v>
      </c>
      <c r="D180" s="10"/>
      <c r="E180" s="12" t="s">
        <v>28</v>
      </c>
    </row>
    <row r="181" spans="1:5" x14ac:dyDescent="0.25">
      <c r="A181" s="98"/>
      <c r="B181" s="101"/>
      <c r="C181" s="11" t="s">
        <v>28</v>
      </c>
      <c r="D181" s="10"/>
      <c r="E181" s="12" t="s">
        <v>28</v>
      </c>
    </row>
    <row r="182" spans="1:5" x14ac:dyDescent="0.25">
      <c r="A182" s="98"/>
      <c r="B182" s="101"/>
      <c r="C182" s="11" t="s">
        <v>28</v>
      </c>
      <c r="D182" s="10"/>
      <c r="E182" s="12" t="s">
        <v>28</v>
      </c>
    </row>
    <row r="183" spans="1:5" x14ac:dyDescent="0.25">
      <c r="A183" s="98"/>
      <c r="B183" s="101"/>
      <c r="C183" s="11" t="s">
        <v>28</v>
      </c>
      <c r="D183" s="10"/>
      <c r="E183" s="12" t="s">
        <v>28</v>
      </c>
    </row>
    <row r="184" spans="1:5" x14ac:dyDescent="0.25">
      <c r="A184" s="98"/>
      <c r="B184" s="101"/>
      <c r="C184" s="11" t="s">
        <v>28</v>
      </c>
      <c r="D184" s="10"/>
      <c r="E184" s="12" t="s">
        <v>28</v>
      </c>
    </row>
    <row r="185" spans="1:5" x14ac:dyDescent="0.25">
      <c r="A185" s="98"/>
      <c r="B185" s="101"/>
      <c r="C185" s="11" t="s">
        <v>28</v>
      </c>
      <c r="D185" s="10"/>
      <c r="E185" s="12" t="s">
        <v>28</v>
      </c>
    </row>
    <row r="186" spans="1:5" x14ac:dyDescent="0.25">
      <c r="A186" s="99"/>
      <c r="B186" s="102"/>
      <c r="C186" s="11" t="s">
        <v>28</v>
      </c>
      <c r="D186" s="10"/>
      <c r="E186" s="12" t="s">
        <v>28</v>
      </c>
    </row>
    <row r="187" spans="1:5" ht="5.0999999999999996" customHeight="1" x14ac:dyDescent="0.25"/>
    <row r="188" spans="1:5" x14ac:dyDescent="0.25">
      <c r="A188" s="97">
        <v>21</v>
      </c>
      <c r="B188" s="100"/>
      <c r="C188" s="11" t="s">
        <v>28</v>
      </c>
      <c r="D188" s="10"/>
      <c r="E188" s="12" t="s">
        <v>28</v>
      </c>
    </row>
    <row r="189" spans="1:5" x14ac:dyDescent="0.25">
      <c r="A189" s="98"/>
      <c r="B189" s="101"/>
      <c r="C189" s="11" t="s">
        <v>28</v>
      </c>
      <c r="D189" s="10"/>
      <c r="E189" s="12" t="s">
        <v>28</v>
      </c>
    </row>
    <row r="190" spans="1:5" x14ac:dyDescent="0.25">
      <c r="A190" s="98"/>
      <c r="B190" s="101"/>
      <c r="C190" s="11" t="s">
        <v>28</v>
      </c>
      <c r="D190" s="10"/>
      <c r="E190" s="12" t="s">
        <v>28</v>
      </c>
    </row>
    <row r="191" spans="1:5" x14ac:dyDescent="0.25">
      <c r="A191" s="98"/>
      <c r="B191" s="101"/>
      <c r="C191" s="11" t="s">
        <v>28</v>
      </c>
      <c r="D191" s="10"/>
      <c r="E191" s="12" t="s">
        <v>28</v>
      </c>
    </row>
    <row r="192" spans="1:5" x14ac:dyDescent="0.25">
      <c r="A192" s="98"/>
      <c r="B192" s="101"/>
      <c r="C192" s="11" t="s">
        <v>28</v>
      </c>
      <c r="D192" s="10"/>
      <c r="E192" s="12" t="s">
        <v>28</v>
      </c>
    </row>
    <row r="193" spans="1:5" x14ac:dyDescent="0.25">
      <c r="A193" s="98"/>
      <c r="B193" s="101"/>
      <c r="C193" s="11" t="s">
        <v>28</v>
      </c>
      <c r="D193" s="10"/>
      <c r="E193" s="12" t="s">
        <v>28</v>
      </c>
    </row>
    <row r="194" spans="1:5" x14ac:dyDescent="0.25">
      <c r="A194" s="98"/>
      <c r="B194" s="101"/>
      <c r="C194" s="11" t="s">
        <v>28</v>
      </c>
      <c r="D194" s="10"/>
      <c r="E194" s="12" t="s">
        <v>28</v>
      </c>
    </row>
    <row r="195" spans="1:5" x14ac:dyDescent="0.25">
      <c r="A195" s="99"/>
      <c r="B195" s="102"/>
      <c r="C195" s="11" t="s">
        <v>28</v>
      </c>
      <c r="D195" s="10"/>
      <c r="E195" s="12" t="s">
        <v>28</v>
      </c>
    </row>
    <row r="196" spans="1:5" ht="5.0999999999999996" customHeight="1" x14ac:dyDescent="0.25"/>
    <row r="197" spans="1:5" x14ac:dyDescent="0.25">
      <c r="A197" s="97">
        <v>22</v>
      </c>
      <c r="B197" s="100"/>
      <c r="C197" s="11" t="s">
        <v>28</v>
      </c>
      <c r="D197" s="10"/>
      <c r="E197" s="12" t="s">
        <v>28</v>
      </c>
    </row>
    <row r="198" spans="1:5" x14ac:dyDescent="0.25">
      <c r="A198" s="98"/>
      <c r="B198" s="101"/>
      <c r="C198" s="11" t="s">
        <v>28</v>
      </c>
      <c r="D198" s="10"/>
      <c r="E198" s="12" t="s">
        <v>28</v>
      </c>
    </row>
    <row r="199" spans="1:5" x14ac:dyDescent="0.25">
      <c r="A199" s="98"/>
      <c r="B199" s="101"/>
      <c r="C199" s="11" t="s">
        <v>28</v>
      </c>
      <c r="D199" s="10"/>
      <c r="E199" s="12" t="s">
        <v>28</v>
      </c>
    </row>
    <row r="200" spans="1:5" x14ac:dyDescent="0.25">
      <c r="A200" s="98"/>
      <c r="B200" s="101"/>
      <c r="C200" s="11" t="s">
        <v>28</v>
      </c>
      <c r="D200" s="10"/>
      <c r="E200" s="12" t="s">
        <v>28</v>
      </c>
    </row>
    <row r="201" spans="1:5" x14ac:dyDescent="0.25">
      <c r="A201" s="98"/>
      <c r="B201" s="101"/>
      <c r="C201" s="11" t="s">
        <v>28</v>
      </c>
      <c r="D201" s="10"/>
      <c r="E201" s="12" t="s">
        <v>28</v>
      </c>
    </row>
    <row r="202" spans="1:5" x14ac:dyDescent="0.25">
      <c r="A202" s="98"/>
      <c r="B202" s="101"/>
      <c r="C202" s="11" t="s">
        <v>28</v>
      </c>
      <c r="D202" s="10"/>
      <c r="E202" s="12" t="s">
        <v>28</v>
      </c>
    </row>
    <row r="203" spans="1:5" x14ac:dyDescent="0.25">
      <c r="A203" s="98"/>
      <c r="B203" s="101"/>
      <c r="C203" s="11" t="s">
        <v>28</v>
      </c>
      <c r="D203" s="10"/>
      <c r="E203" s="12" t="s">
        <v>28</v>
      </c>
    </row>
    <row r="204" spans="1:5" x14ac:dyDescent="0.25">
      <c r="A204" s="99"/>
      <c r="B204" s="102"/>
      <c r="C204" s="11" t="s">
        <v>28</v>
      </c>
      <c r="D204" s="10"/>
      <c r="E204" s="12" t="s">
        <v>28</v>
      </c>
    </row>
    <row r="205" spans="1:5" ht="5.0999999999999996" customHeight="1" x14ac:dyDescent="0.25"/>
    <row r="206" spans="1:5" x14ac:dyDescent="0.25">
      <c r="A206" s="97">
        <v>23</v>
      </c>
      <c r="B206" s="100"/>
      <c r="C206" s="11" t="s">
        <v>28</v>
      </c>
      <c r="D206" s="10"/>
      <c r="E206" s="12" t="s">
        <v>28</v>
      </c>
    </row>
    <row r="207" spans="1:5" x14ac:dyDescent="0.25">
      <c r="A207" s="98"/>
      <c r="B207" s="101"/>
      <c r="C207" s="11" t="s">
        <v>28</v>
      </c>
      <c r="D207" s="10"/>
      <c r="E207" s="12" t="s">
        <v>28</v>
      </c>
    </row>
    <row r="208" spans="1:5" x14ac:dyDescent="0.25">
      <c r="A208" s="98"/>
      <c r="B208" s="101"/>
      <c r="C208" s="11" t="s">
        <v>28</v>
      </c>
      <c r="D208" s="10"/>
      <c r="E208" s="12" t="s">
        <v>28</v>
      </c>
    </row>
    <row r="209" spans="1:5" x14ac:dyDescent="0.25">
      <c r="A209" s="98"/>
      <c r="B209" s="101"/>
      <c r="C209" s="11" t="s">
        <v>28</v>
      </c>
      <c r="D209" s="10"/>
      <c r="E209" s="12" t="s">
        <v>28</v>
      </c>
    </row>
    <row r="210" spans="1:5" x14ac:dyDescent="0.25">
      <c r="A210" s="98"/>
      <c r="B210" s="101"/>
      <c r="C210" s="11" t="s">
        <v>28</v>
      </c>
      <c r="D210" s="10"/>
      <c r="E210" s="12" t="s">
        <v>28</v>
      </c>
    </row>
    <row r="211" spans="1:5" x14ac:dyDescent="0.25">
      <c r="A211" s="98"/>
      <c r="B211" s="101"/>
      <c r="C211" s="11" t="s">
        <v>28</v>
      </c>
      <c r="D211" s="10"/>
      <c r="E211" s="12" t="s">
        <v>28</v>
      </c>
    </row>
    <row r="212" spans="1:5" x14ac:dyDescent="0.25">
      <c r="A212" s="98"/>
      <c r="B212" s="101"/>
      <c r="C212" s="11" t="s">
        <v>28</v>
      </c>
      <c r="D212" s="10"/>
      <c r="E212" s="12" t="s">
        <v>28</v>
      </c>
    </row>
    <row r="213" spans="1:5" x14ac:dyDescent="0.25">
      <c r="A213" s="99"/>
      <c r="B213" s="102"/>
      <c r="C213" s="11" t="s">
        <v>28</v>
      </c>
      <c r="D213" s="10"/>
      <c r="E213" s="12" t="s">
        <v>28</v>
      </c>
    </row>
    <row r="214" spans="1:5" ht="5.0999999999999996" customHeight="1" x14ac:dyDescent="0.25"/>
    <row r="215" spans="1:5" x14ac:dyDescent="0.25">
      <c r="A215" s="97">
        <v>24</v>
      </c>
      <c r="B215" s="100"/>
      <c r="C215" s="11" t="s">
        <v>28</v>
      </c>
      <c r="D215" s="10"/>
      <c r="E215" s="12" t="s">
        <v>28</v>
      </c>
    </row>
    <row r="216" spans="1:5" x14ac:dyDescent="0.25">
      <c r="A216" s="98"/>
      <c r="B216" s="101"/>
      <c r="C216" s="11" t="s">
        <v>28</v>
      </c>
      <c r="D216" s="10"/>
      <c r="E216" s="12" t="s">
        <v>28</v>
      </c>
    </row>
    <row r="217" spans="1:5" x14ac:dyDescent="0.25">
      <c r="A217" s="98"/>
      <c r="B217" s="101"/>
      <c r="C217" s="11" t="s">
        <v>28</v>
      </c>
      <c r="D217" s="10"/>
      <c r="E217" s="12" t="s">
        <v>28</v>
      </c>
    </row>
    <row r="218" spans="1:5" x14ac:dyDescent="0.25">
      <c r="A218" s="98"/>
      <c r="B218" s="101"/>
      <c r="C218" s="11" t="s">
        <v>28</v>
      </c>
      <c r="D218" s="10"/>
      <c r="E218" s="12" t="s">
        <v>28</v>
      </c>
    </row>
    <row r="219" spans="1:5" x14ac:dyDescent="0.25">
      <c r="A219" s="98"/>
      <c r="B219" s="101"/>
      <c r="C219" s="11" t="s">
        <v>28</v>
      </c>
      <c r="D219" s="10"/>
      <c r="E219" s="12" t="s">
        <v>28</v>
      </c>
    </row>
    <row r="220" spans="1:5" x14ac:dyDescent="0.25">
      <c r="A220" s="98"/>
      <c r="B220" s="101"/>
      <c r="C220" s="11" t="s">
        <v>28</v>
      </c>
      <c r="D220" s="10"/>
      <c r="E220" s="12" t="s">
        <v>28</v>
      </c>
    </row>
    <row r="221" spans="1:5" x14ac:dyDescent="0.25">
      <c r="A221" s="98"/>
      <c r="B221" s="101"/>
      <c r="C221" s="11" t="s">
        <v>28</v>
      </c>
      <c r="D221" s="10"/>
      <c r="E221" s="12" t="s">
        <v>28</v>
      </c>
    </row>
    <row r="222" spans="1:5" x14ac:dyDescent="0.25">
      <c r="A222" s="99"/>
      <c r="B222" s="102"/>
      <c r="C222" s="11" t="s">
        <v>28</v>
      </c>
      <c r="D222" s="10"/>
      <c r="E222" s="12" t="s">
        <v>28</v>
      </c>
    </row>
    <row r="223" spans="1:5" ht="5.0999999999999996" customHeight="1" x14ac:dyDescent="0.25"/>
    <row r="224" spans="1:5" x14ac:dyDescent="0.25">
      <c r="A224" s="97">
        <v>25</v>
      </c>
      <c r="B224" s="100"/>
      <c r="C224" s="11" t="s">
        <v>28</v>
      </c>
      <c r="D224" s="10"/>
      <c r="E224" s="12" t="s">
        <v>28</v>
      </c>
    </row>
    <row r="225" spans="1:5" x14ac:dyDescent="0.25">
      <c r="A225" s="98"/>
      <c r="B225" s="101"/>
      <c r="C225" s="11" t="s">
        <v>28</v>
      </c>
      <c r="D225" s="10"/>
      <c r="E225" s="12" t="s">
        <v>28</v>
      </c>
    </row>
    <row r="226" spans="1:5" x14ac:dyDescent="0.25">
      <c r="A226" s="98"/>
      <c r="B226" s="101"/>
      <c r="C226" s="11" t="s">
        <v>28</v>
      </c>
      <c r="D226" s="10"/>
      <c r="E226" s="12" t="s">
        <v>28</v>
      </c>
    </row>
    <row r="227" spans="1:5" x14ac:dyDescent="0.25">
      <c r="A227" s="98"/>
      <c r="B227" s="101"/>
      <c r="C227" s="11" t="s">
        <v>28</v>
      </c>
      <c r="D227" s="10"/>
      <c r="E227" s="12" t="s">
        <v>28</v>
      </c>
    </row>
    <row r="228" spans="1:5" x14ac:dyDescent="0.25">
      <c r="A228" s="98"/>
      <c r="B228" s="101"/>
      <c r="C228" s="11" t="s">
        <v>28</v>
      </c>
      <c r="D228" s="10"/>
      <c r="E228" s="12" t="s">
        <v>28</v>
      </c>
    </row>
    <row r="229" spans="1:5" x14ac:dyDescent="0.25">
      <c r="A229" s="98"/>
      <c r="B229" s="101"/>
      <c r="C229" s="11" t="s">
        <v>28</v>
      </c>
      <c r="D229" s="10"/>
      <c r="E229" s="12" t="s">
        <v>28</v>
      </c>
    </row>
    <row r="230" spans="1:5" x14ac:dyDescent="0.25">
      <c r="A230" s="98"/>
      <c r="B230" s="101"/>
      <c r="C230" s="11" t="s">
        <v>28</v>
      </c>
      <c r="D230" s="10"/>
      <c r="E230" s="12" t="s">
        <v>28</v>
      </c>
    </row>
    <row r="231" spans="1:5" x14ac:dyDescent="0.25">
      <c r="A231" s="99"/>
      <c r="B231" s="102"/>
      <c r="C231" s="11" t="s">
        <v>28</v>
      </c>
      <c r="D231" s="10"/>
      <c r="E231" s="12" t="s">
        <v>28</v>
      </c>
    </row>
    <row r="232" spans="1:5" ht="5.0999999999999996" customHeight="1" x14ac:dyDescent="0.25"/>
    <row r="233" spans="1:5" x14ac:dyDescent="0.25">
      <c r="A233" s="97">
        <v>26</v>
      </c>
      <c r="B233" s="100"/>
      <c r="C233" s="11" t="s">
        <v>28</v>
      </c>
      <c r="D233" s="10"/>
      <c r="E233" s="12" t="s">
        <v>28</v>
      </c>
    </row>
    <row r="234" spans="1:5" x14ac:dyDescent="0.25">
      <c r="A234" s="98"/>
      <c r="B234" s="101"/>
      <c r="C234" s="11" t="s">
        <v>28</v>
      </c>
      <c r="D234" s="10"/>
      <c r="E234" s="12" t="s">
        <v>28</v>
      </c>
    </row>
    <row r="235" spans="1:5" x14ac:dyDescent="0.25">
      <c r="A235" s="98"/>
      <c r="B235" s="101"/>
      <c r="C235" s="11" t="s">
        <v>28</v>
      </c>
      <c r="D235" s="10"/>
      <c r="E235" s="12" t="s">
        <v>28</v>
      </c>
    </row>
    <row r="236" spans="1:5" x14ac:dyDescent="0.25">
      <c r="A236" s="98"/>
      <c r="B236" s="101"/>
      <c r="C236" s="11" t="s">
        <v>28</v>
      </c>
      <c r="D236" s="10"/>
      <c r="E236" s="12" t="s">
        <v>28</v>
      </c>
    </row>
    <row r="237" spans="1:5" x14ac:dyDescent="0.25">
      <c r="A237" s="98"/>
      <c r="B237" s="101"/>
      <c r="C237" s="11" t="s">
        <v>28</v>
      </c>
      <c r="D237" s="10"/>
      <c r="E237" s="12" t="s">
        <v>28</v>
      </c>
    </row>
    <row r="238" spans="1:5" x14ac:dyDescent="0.25">
      <c r="A238" s="98"/>
      <c r="B238" s="101"/>
      <c r="C238" s="11" t="s">
        <v>28</v>
      </c>
      <c r="D238" s="10"/>
      <c r="E238" s="12" t="s">
        <v>28</v>
      </c>
    </row>
    <row r="239" spans="1:5" x14ac:dyDescent="0.25">
      <c r="A239" s="98"/>
      <c r="B239" s="101"/>
      <c r="C239" s="11" t="s">
        <v>28</v>
      </c>
      <c r="D239" s="10"/>
      <c r="E239" s="12" t="s">
        <v>28</v>
      </c>
    </row>
    <row r="240" spans="1:5" x14ac:dyDescent="0.25">
      <c r="A240" s="99"/>
      <c r="B240" s="102"/>
      <c r="C240" s="11" t="s">
        <v>28</v>
      </c>
      <c r="D240" s="10"/>
      <c r="E240" s="12" t="s">
        <v>28</v>
      </c>
    </row>
    <row r="241" spans="1:5" ht="5.0999999999999996" customHeight="1" x14ac:dyDescent="0.25"/>
    <row r="242" spans="1:5" x14ac:dyDescent="0.25">
      <c r="A242" s="97">
        <v>27</v>
      </c>
      <c r="B242" s="100"/>
      <c r="C242" s="11" t="s">
        <v>28</v>
      </c>
      <c r="D242" s="10"/>
      <c r="E242" s="12" t="s">
        <v>28</v>
      </c>
    </row>
    <row r="243" spans="1:5" x14ac:dyDescent="0.25">
      <c r="A243" s="98"/>
      <c r="B243" s="101"/>
      <c r="C243" s="11" t="s">
        <v>28</v>
      </c>
      <c r="D243" s="10"/>
      <c r="E243" s="12" t="s">
        <v>28</v>
      </c>
    </row>
    <row r="244" spans="1:5" x14ac:dyDescent="0.25">
      <c r="A244" s="98"/>
      <c r="B244" s="101"/>
      <c r="C244" s="11" t="s">
        <v>28</v>
      </c>
      <c r="D244" s="10"/>
      <c r="E244" s="12" t="s">
        <v>28</v>
      </c>
    </row>
    <row r="245" spans="1:5" x14ac:dyDescent="0.25">
      <c r="A245" s="98"/>
      <c r="B245" s="101"/>
      <c r="C245" s="11" t="s">
        <v>28</v>
      </c>
      <c r="D245" s="10"/>
      <c r="E245" s="12" t="s">
        <v>28</v>
      </c>
    </row>
    <row r="246" spans="1:5" x14ac:dyDescent="0.25">
      <c r="A246" s="98"/>
      <c r="B246" s="101"/>
      <c r="C246" s="11" t="s">
        <v>28</v>
      </c>
      <c r="D246" s="10"/>
      <c r="E246" s="12" t="s">
        <v>28</v>
      </c>
    </row>
    <row r="247" spans="1:5" x14ac:dyDescent="0.25">
      <c r="A247" s="98"/>
      <c r="B247" s="101"/>
      <c r="C247" s="11" t="s">
        <v>28</v>
      </c>
      <c r="D247" s="10"/>
      <c r="E247" s="12" t="s">
        <v>28</v>
      </c>
    </row>
    <row r="248" spans="1:5" x14ac:dyDescent="0.25">
      <c r="A248" s="98"/>
      <c r="B248" s="101"/>
      <c r="C248" s="11" t="s">
        <v>28</v>
      </c>
      <c r="D248" s="10"/>
      <c r="E248" s="12" t="s">
        <v>28</v>
      </c>
    </row>
    <row r="249" spans="1:5" x14ac:dyDescent="0.25">
      <c r="A249" s="99"/>
      <c r="B249" s="102"/>
      <c r="C249" s="11" t="s">
        <v>28</v>
      </c>
      <c r="D249" s="10"/>
      <c r="E249" s="12" t="s">
        <v>28</v>
      </c>
    </row>
    <row r="250" spans="1:5" ht="5.0999999999999996" customHeight="1" x14ac:dyDescent="0.25"/>
    <row r="251" spans="1:5" x14ac:dyDescent="0.25">
      <c r="A251" s="97">
        <v>28</v>
      </c>
      <c r="B251" s="100"/>
      <c r="C251" s="11" t="s">
        <v>28</v>
      </c>
      <c r="D251" s="10"/>
      <c r="E251" s="12" t="s">
        <v>28</v>
      </c>
    </row>
    <row r="252" spans="1:5" x14ac:dyDescent="0.25">
      <c r="A252" s="98"/>
      <c r="B252" s="101"/>
      <c r="C252" s="11" t="s">
        <v>28</v>
      </c>
      <c r="D252" s="10"/>
      <c r="E252" s="12" t="s">
        <v>28</v>
      </c>
    </row>
    <row r="253" spans="1:5" x14ac:dyDescent="0.25">
      <c r="A253" s="98"/>
      <c r="B253" s="101"/>
      <c r="C253" s="11" t="s">
        <v>28</v>
      </c>
      <c r="D253" s="10"/>
      <c r="E253" s="12" t="s">
        <v>28</v>
      </c>
    </row>
    <row r="254" spans="1:5" x14ac:dyDescent="0.25">
      <c r="A254" s="98"/>
      <c r="B254" s="101"/>
      <c r="C254" s="11" t="s">
        <v>28</v>
      </c>
      <c r="D254" s="10"/>
      <c r="E254" s="12" t="s">
        <v>28</v>
      </c>
    </row>
    <row r="255" spans="1:5" x14ac:dyDescent="0.25">
      <c r="A255" s="98"/>
      <c r="B255" s="101"/>
      <c r="C255" s="11" t="s">
        <v>28</v>
      </c>
      <c r="D255" s="10"/>
      <c r="E255" s="12" t="s">
        <v>28</v>
      </c>
    </row>
    <row r="256" spans="1:5" x14ac:dyDescent="0.25">
      <c r="A256" s="98"/>
      <c r="B256" s="101"/>
      <c r="C256" s="11" t="s">
        <v>28</v>
      </c>
      <c r="D256" s="10"/>
      <c r="E256" s="12" t="s">
        <v>28</v>
      </c>
    </row>
    <row r="257" spans="1:5" x14ac:dyDescent="0.25">
      <c r="A257" s="98"/>
      <c r="B257" s="101"/>
      <c r="C257" s="11" t="s">
        <v>28</v>
      </c>
      <c r="D257" s="10"/>
      <c r="E257" s="12" t="s">
        <v>28</v>
      </c>
    </row>
    <row r="258" spans="1:5" x14ac:dyDescent="0.25">
      <c r="A258" s="99"/>
      <c r="B258" s="102"/>
      <c r="C258" s="11" t="s">
        <v>28</v>
      </c>
      <c r="D258" s="10"/>
      <c r="E258" s="12" t="s">
        <v>28</v>
      </c>
    </row>
    <row r="259" spans="1:5" ht="5.0999999999999996" customHeight="1" x14ac:dyDescent="0.25"/>
    <row r="260" spans="1:5" x14ac:dyDescent="0.25">
      <c r="A260" s="97">
        <v>29</v>
      </c>
      <c r="B260" s="100"/>
      <c r="C260" s="11" t="s">
        <v>28</v>
      </c>
      <c r="D260" s="10"/>
      <c r="E260" s="12" t="s">
        <v>28</v>
      </c>
    </row>
    <row r="261" spans="1:5" x14ac:dyDescent="0.25">
      <c r="A261" s="98"/>
      <c r="B261" s="101"/>
      <c r="C261" s="11" t="s">
        <v>28</v>
      </c>
      <c r="D261" s="10"/>
      <c r="E261" s="12" t="s">
        <v>28</v>
      </c>
    </row>
    <row r="262" spans="1:5" x14ac:dyDescent="0.25">
      <c r="A262" s="98"/>
      <c r="B262" s="101"/>
      <c r="C262" s="11" t="s">
        <v>28</v>
      </c>
      <c r="D262" s="10"/>
      <c r="E262" s="12" t="s">
        <v>28</v>
      </c>
    </row>
    <row r="263" spans="1:5" x14ac:dyDescent="0.25">
      <c r="A263" s="98"/>
      <c r="B263" s="101"/>
      <c r="C263" s="11" t="s">
        <v>28</v>
      </c>
      <c r="D263" s="10"/>
      <c r="E263" s="12" t="s">
        <v>28</v>
      </c>
    </row>
    <row r="264" spans="1:5" x14ac:dyDescent="0.25">
      <c r="A264" s="98"/>
      <c r="B264" s="101"/>
      <c r="C264" s="11" t="s">
        <v>28</v>
      </c>
      <c r="D264" s="10"/>
      <c r="E264" s="12" t="s">
        <v>28</v>
      </c>
    </row>
    <row r="265" spans="1:5" x14ac:dyDescent="0.25">
      <c r="A265" s="98"/>
      <c r="B265" s="101"/>
      <c r="C265" s="11" t="s">
        <v>28</v>
      </c>
      <c r="D265" s="10"/>
      <c r="E265" s="12" t="s">
        <v>28</v>
      </c>
    </row>
    <row r="266" spans="1:5" x14ac:dyDescent="0.25">
      <c r="A266" s="98"/>
      <c r="B266" s="101"/>
      <c r="C266" s="11" t="s">
        <v>28</v>
      </c>
      <c r="D266" s="10"/>
      <c r="E266" s="12" t="s">
        <v>28</v>
      </c>
    </row>
    <row r="267" spans="1:5" x14ac:dyDescent="0.25">
      <c r="A267" s="99"/>
      <c r="B267" s="102"/>
      <c r="C267" s="11" t="s">
        <v>28</v>
      </c>
      <c r="D267" s="10"/>
      <c r="E267" s="12" t="s">
        <v>28</v>
      </c>
    </row>
  </sheetData>
  <sheetProtection sheet="1" objects="1" scenarios="1" selectLockedCells="1"/>
  <mergeCells count="68">
    <mergeCell ref="E5:E6"/>
    <mergeCell ref="C1:E1"/>
    <mergeCell ref="C2:E2"/>
    <mergeCell ref="A1:B2"/>
    <mergeCell ref="A3:E3"/>
    <mergeCell ref="B4:B6"/>
    <mergeCell ref="C4:E4"/>
    <mergeCell ref="A4:A6"/>
    <mergeCell ref="C5:C6"/>
    <mergeCell ref="D5:D6"/>
    <mergeCell ref="B8:B15"/>
    <mergeCell ref="A8:A15"/>
    <mergeCell ref="B17:B24"/>
    <mergeCell ref="B26:B33"/>
    <mergeCell ref="B35:B42"/>
    <mergeCell ref="B89:B96"/>
    <mergeCell ref="B98:B105"/>
    <mergeCell ref="B107:B114"/>
    <mergeCell ref="B116:B123"/>
    <mergeCell ref="B44:B51"/>
    <mergeCell ref="B53:B60"/>
    <mergeCell ref="B62:B69"/>
    <mergeCell ref="B71:B78"/>
    <mergeCell ref="B125:B132"/>
    <mergeCell ref="B134:B141"/>
    <mergeCell ref="B143:B150"/>
    <mergeCell ref="B152:B159"/>
    <mergeCell ref="A17:A24"/>
    <mergeCell ref="A26:A33"/>
    <mergeCell ref="A35:A42"/>
    <mergeCell ref="A44:A51"/>
    <mergeCell ref="A53:A60"/>
    <mergeCell ref="A62:A69"/>
    <mergeCell ref="A71:A78"/>
    <mergeCell ref="A80:A87"/>
    <mergeCell ref="A89:A96"/>
    <mergeCell ref="A98:A105"/>
    <mergeCell ref="A107:A114"/>
    <mergeCell ref="B80:B87"/>
    <mergeCell ref="A116:A123"/>
    <mergeCell ref="A125:A132"/>
    <mergeCell ref="A134:A141"/>
    <mergeCell ref="A143:A150"/>
    <mergeCell ref="A152:A159"/>
    <mergeCell ref="A161:A168"/>
    <mergeCell ref="B161:B168"/>
    <mergeCell ref="A170:A177"/>
    <mergeCell ref="B170:B177"/>
    <mergeCell ref="A179:A186"/>
    <mergeCell ref="B179:B186"/>
    <mergeCell ref="A188:A195"/>
    <mergeCell ref="B188:B195"/>
    <mergeCell ref="A197:A204"/>
    <mergeCell ref="B197:B204"/>
    <mergeCell ref="A206:A213"/>
    <mergeCell ref="B206:B213"/>
    <mergeCell ref="A215:A222"/>
    <mergeCell ref="B215:B222"/>
    <mergeCell ref="A224:A231"/>
    <mergeCell ref="B224:B231"/>
    <mergeCell ref="A233:A240"/>
    <mergeCell ref="B233:B240"/>
    <mergeCell ref="A242:A249"/>
    <mergeCell ref="B242:B249"/>
    <mergeCell ref="A251:A258"/>
    <mergeCell ref="B251:B258"/>
    <mergeCell ref="A260:A267"/>
    <mergeCell ref="B260:B267"/>
  </mergeCells>
  <dataValidations count="5">
    <dataValidation type="list" allowBlank="1" showInputMessage="1" showErrorMessage="1" sqref="E62:E69 E53:E60 E71:E78 E80:E87 E89:E96 E98:E105 E107:E114 E116:E123 E125:E132 E134:E141 E143:E150 C43 E8:E51 C34 C25 E152:E159 E161:E168 E170:E177 E179:E186 E188:E195 E197:E204 E206:E213 E215:E222 E224:E231 E233:E240 E242:E249 E251:E258 E260:E267" xr:uid="{00000000-0002-0000-0200-000000000000}">
      <formula1>Opciones</formula1>
    </dataValidation>
    <dataValidation type="list" allowBlank="1" showInputMessage="1" showErrorMessage="1" sqref="C8:C15 C17:C24 C26:C33 C35:C42 C44:C51 C53:C60 C62:C69 C71:C78 C80:C87 C89:C96 C98:C105 C107:C114 C116:C123 C125:C132 C134:C141 C143:C150 C152:C159 C161:C168 C170:C177 C179:C186 C188:C195 C197:C204 C206:C213 C215:C222 C224:C231 C233:C240 C242:C249 C251:C258 C260:C267" xr:uid="{00000000-0002-0000-0200-000001000000}">
      <formula1>Cargos</formula1>
    </dataValidation>
    <dataValidation type="whole" operator="equal" showInputMessage="1" showErrorMessage="1" sqref="A8:A15" xr:uid="{00000000-0002-0000-0200-000002000000}">
      <formula1>1</formula1>
    </dataValidation>
    <dataValidation type="whole" operator="equal" allowBlank="1" showInputMessage="1" showErrorMessage="1" sqref="A17:A24" xr:uid="{00000000-0002-0000-0200-000003000000}">
      <formula1>2</formula1>
    </dataValidation>
    <dataValidation showInputMessage="1" showErrorMessage="1" sqref="C2:E2" xr:uid="{00000000-0002-0000-0200-000004000000}"/>
  </dataValidations>
  <printOptions horizontalCentered="1"/>
  <pageMargins left="0.70866141732283472" right="0.70866141732283472" top="0.74803149606299213" bottom="0.74803149606299213" header="0.31496062992125984" footer="0.31496062992125984"/>
  <pageSetup scale="82" orientation="portrait" r:id="rId1"/>
  <rowBreaks count="2" manualBreakCount="2">
    <brk id="60" max="5" man="1"/>
    <brk id="123" max="5" man="1"/>
  </rowBreaks>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locked="0" defaultSize="0" print="0" autoFill="0" autoPict="0" macro="[0]!Siguiente3">
                <anchor moveWithCells="1" sizeWithCells="1">
                  <from>
                    <xdr:col>3</xdr:col>
                    <xdr:colOff>2295525</xdr:colOff>
                    <xdr:row>2</xdr:row>
                    <xdr:rowOff>114300</xdr:rowOff>
                  </from>
                  <to>
                    <xdr:col>4</xdr:col>
                    <xdr:colOff>752475</xdr:colOff>
                    <xdr:row>2</xdr:row>
                    <xdr:rowOff>390525</xdr:rowOff>
                  </to>
                </anchor>
              </controlPr>
            </control>
          </mc:Choice>
        </mc:AlternateContent>
        <mc:AlternateContent xmlns:mc="http://schemas.openxmlformats.org/markup-compatibility/2006">
          <mc:Choice Requires="x14">
            <control shapeId="3075" r:id="rId5" name="Button 3">
              <controlPr locked="0" defaultSize="0" print="0" autoFill="0" autoPict="0" macro="[0]!Siguiente1">
                <anchor moveWithCells="1" sizeWithCells="1">
                  <from>
                    <xdr:col>3</xdr:col>
                    <xdr:colOff>1228725</xdr:colOff>
                    <xdr:row>2</xdr:row>
                    <xdr:rowOff>123825</xdr:rowOff>
                  </from>
                  <to>
                    <xdr:col>3</xdr:col>
                    <xdr:colOff>2247900</xdr:colOff>
                    <xdr:row>2</xdr:row>
                    <xdr:rowOff>409575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B18"/>
  <sheetViews>
    <sheetView workbookViewId="0">
      <selection activeCell="H22" sqref="H22"/>
    </sheetView>
  </sheetViews>
  <sheetFormatPr baseColWidth="10" defaultColWidth="11.42578125" defaultRowHeight="15" x14ac:dyDescent="0.25"/>
  <cols>
    <col min="1" max="1" width="16.85546875" customWidth="1"/>
    <col min="2" max="2" width="35" customWidth="1"/>
  </cols>
  <sheetData>
    <row r="1" spans="1:2" x14ac:dyDescent="0.25">
      <c r="A1" s="7" t="s">
        <v>45</v>
      </c>
      <c r="B1" s="7" t="s">
        <v>46</v>
      </c>
    </row>
    <row r="2" spans="1:2" x14ac:dyDescent="0.25">
      <c r="A2" s="8" t="s">
        <v>28</v>
      </c>
      <c r="B2" s="9" t="s">
        <v>28</v>
      </c>
    </row>
    <row r="3" spans="1:2" x14ac:dyDescent="0.25">
      <c r="A3" s="6" t="s">
        <v>47</v>
      </c>
      <c r="B3" s="9" t="s">
        <v>48</v>
      </c>
    </row>
    <row r="4" spans="1:2" x14ac:dyDescent="0.25">
      <c r="A4" s="6" t="s">
        <v>49</v>
      </c>
      <c r="B4" s="9" t="s">
        <v>50</v>
      </c>
    </row>
    <row r="5" spans="1:2" x14ac:dyDescent="0.25">
      <c r="A5" s="6" t="s">
        <v>51</v>
      </c>
      <c r="B5" s="9" t="s">
        <v>52</v>
      </c>
    </row>
    <row r="6" spans="1:2" x14ac:dyDescent="0.25">
      <c r="A6" s="6" t="s">
        <v>53</v>
      </c>
      <c r="B6" s="9" t="s">
        <v>27</v>
      </c>
    </row>
    <row r="7" spans="1:2" x14ac:dyDescent="0.25">
      <c r="A7" s="6" t="s">
        <v>54</v>
      </c>
      <c r="B7" s="9" t="s">
        <v>55</v>
      </c>
    </row>
    <row r="8" spans="1:2" x14ac:dyDescent="0.25">
      <c r="A8" s="6" t="s">
        <v>56</v>
      </c>
      <c r="B8" s="9" t="s">
        <v>30</v>
      </c>
    </row>
    <row r="9" spans="1:2" x14ac:dyDescent="0.25">
      <c r="A9" s="6" t="s">
        <v>57</v>
      </c>
      <c r="B9" s="9" t="s">
        <v>58</v>
      </c>
    </row>
    <row r="10" spans="1:2" x14ac:dyDescent="0.25">
      <c r="A10" s="6" t="s">
        <v>59</v>
      </c>
      <c r="B10" s="9" t="s">
        <v>60</v>
      </c>
    </row>
    <row r="11" spans="1:2" x14ac:dyDescent="0.25">
      <c r="A11" s="6" t="s">
        <v>61</v>
      </c>
      <c r="B11" s="9"/>
    </row>
    <row r="12" spans="1:2" x14ac:dyDescent="0.25">
      <c r="A12" s="6" t="s">
        <v>62</v>
      </c>
      <c r="B12" s="9" t="s">
        <v>63</v>
      </c>
    </row>
    <row r="13" spans="1:2" x14ac:dyDescent="0.25">
      <c r="A13" s="6" t="s">
        <v>64</v>
      </c>
      <c r="B13" s="9" t="s">
        <v>65</v>
      </c>
    </row>
    <row r="14" spans="1:2" x14ac:dyDescent="0.25">
      <c r="A14" s="6" t="s">
        <v>66</v>
      </c>
      <c r="B14" s="9"/>
    </row>
    <row r="15" spans="1:2" x14ac:dyDescent="0.25">
      <c r="A15" s="6" t="s">
        <v>67</v>
      </c>
      <c r="B15" s="9"/>
    </row>
    <row r="16" spans="1:2" x14ac:dyDescent="0.25">
      <c r="A16" s="6" t="s">
        <v>68</v>
      </c>
      <c r="B16" s="9"/>
    </row>
    <row r="17" spans="1:2" x14ac:dyDescent="0.25">
      <c r="A17" s="6" t="s">
        <v>69</v>
      </c>
      <c r="B17" s="9"/>
    </row>
    <row r="18" spans="1:2" x14ac:dyDescent="0.25">
      <c r="A18" s="6" t="s">
        <v>70</v>
      </c>
      <c r="B18" s="9"/>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rgb="FF31859B"/>
  </sheetPr>
  <dimension ref="A1:Y29"/>
  <sheetViews>
    <sheetView showGridLines="0" topLeftCell="B1" zoomScale="60" zoomScaleNormal="60" zoomScaleSheetLayoutView="100" workbookViewId="0">
      <pane ySplit="6" topLeftCell="A7" activePane="bottomLeft" state="frozen"/>
      <selection activeCell="J6" sqref="J6"/>
      <selection pane="bottomLeft" activeCell="B1" sqref="B1:C2"/>
    </sheetView>
  </sheetViews>
  <sheetFormatPr baseColWidth="10" defaultColWidth="0" defaultRowHeight="15.75" zeroHeight="1" x14ac:dyDescent="0.25"/>
  <cols>
    <col min="1" max="1" width="4.85546875" style="22" hidden="1" customWidth="1"/>
    <col min="2" max="2" width="6" style="39" customWidth="1"/>
    <col min="3" max="3" width="20.140625" style="33" customWidth="1"/>
    <col min="4" max="4" width="34.85546875" style="33" customWidth="1"/>
    <col min="5" max="5" width="23" style="33" customWidth="1"/>
    <col min="6" max="6" width="16" style="33" customWidth="1"/>
    <col min="7" max="7" width="16.5703125" style="33" customWidth="1"/>
    <col min="8" max="8" width="13.85546875" style="33" customWidth="1"/>
    <col min="9" max="9" width="13.140625" style="33" customWidth="1"/>
    <col min="10" max="10" width="16.140625" style="33" customWidth="1"/>
    <col min="11" max="11" width="38.140625" style="36" customWidth="1"/>
    <col min="12" max="12" width="108.85546875" style="36" customWidth="1"/>
    <col min="13" max="17" width="28" style="33" hidden="1" customWidth="1"/>
    <col min="18" max="25" width="28" style="38" hidden="1" customWidth="1"/>
    <col min="26" max="16384" width="11.42578125" style="38" hidden="1"/>
  </cols>
  <sheetData>
    <row r="1" spans="1:14" ht="30.75" customHeight="1" x14ac:dyDescent="0.25">
      <c r="B1" s="124"/>
      <c r="C1" s="124"/>
      <c r="D1" s="122" t="s">
        <v>71</v>
      </c>
      <c r="E1" s="123"/>
      <c r="F1" s="123"/>
      <c r="G1" s="123"/>
      <c r="H1" s="123"/>
      <c r="I1" s="123"/>
      <c r="J1" s="123"/>
      <c r="K1" s="123"/>
      <c r="L1" s="123"/>
    </row>
    <row r="2" spans="1:14" ht="36" customHeight="1" x14ac:dyDescent="0.25">
      <c r="B2" s="124"/>
      <c r="C2" s="124"/>
      <c r="D2" s="120" t="s">
        <v>72</v>
      </c>
      <c r="E2" s="121"/>
      <c r="F2" s="121"/>
      <c r="G2" s="121"/>
      <c r="H2" s="121"/>
      <c r="I2" s="121"/>
      <c r="J2" s="121"/>
      <c r="K2" s="121"/>
      <c r="L2" s="121"/>
    </row>
    <row r="3" spans="1:14" ht="5.0999999999999996" customHeight="1" thickBot="1" x14ac:dyDescent="0.3">
      <c r="K3" s="33"/>
      <c r="L3" s="33"/>
    </row>
    <row r="4" spans="1:14" ht="18.75" hidden="1" x14ac:dyDescent="0.25">
      <c r="B4" s="127" t="s">
        <v>73</v>
      </c>
      <c r="C4" s="128"/>
      <c r="D4" s="128"/>
      <c r="E4" s="128"/>
      <c r="F4" s="128"/>
      <c r="G4" s="128"/>
      <c r="H4" s="128"/>
      <c r="I4" s="128"/>
      <c r="J4" s="128"/>
      <c r="K4" s="128"/>
      <c r="L4" s="128"/>
      <c r="N4" s="36"/>
    </row>
    <row r="5" spans="1:14" ht="26.25" customHeight="1" x14ac:dyDescent="0.25">
      <c r="B5" s="129" t="s">
        <v>20</v>
      </c>
      <c r="C5" s="125" t="s">
        <v>21</v>
      </c>
      <c r="D5" s="131" t="s">
        <v>75</v>
      </c>
      <c r="E5" s="131" t="s">
        <v>76</v>
      </c>
      <c r="F5" s="131" t="s">
        <v>77</v>
      </c>
      <c r="G5" s="125" t="s">
        <v>78</v>
      </c>
      <c r="H5" s="125"/>
      <c r="I5" s="125"/>
      <c r="J5" s="125" t="s">
        <v>79</v>
      </c>
      <c r="K5" s="125" t="s">
        <v>80</v>
      </c>
      <c r="L5" s="118" t="s">
        <v>180</v>
      </c>
    </row>
    <row r="6" spans="1:14" ht="72" customHeight="1" x14ac:dyDescent="0.25">
      <c r="B6" s="130"/>
      <c r="C6" s="126"/>
      <c r="D6" s="132"/>
      <c r="E6" s="132"/>
      <c r="F6" s="132"/>
      <c r="G6" s="40" t="s">
        <v>81</v>
      </c>
      <c r="H6" s="40" t="s">
        <v>82</v>
      </c>
      <c r="I6" s="40" t="s">
        <v>83</v>
      </c>
      <c r="J6" s="126"/>
      <c r="K6" s="126"/>
      <c r="L6" s="119"/>
    </row>
    <row r="7" spans="1:14" ht="140.1" customHeight="1" x14ac:dyDescent="0.25">
      <c r="A7" s="37"/>
      <c r="B7" s="75">
        <v>1</v>
      </c>
      <c r="C7" s="71" t="s">
        <v>84</v>
      </c>
      <c r="D7" s="62" t="s">
        <v>85</v>
      </c>
      <c r="E7" s="62" t="s">
        <v>86</v>
      </c>
      <c r="F7" s="62" t="s">
        <v>87</v>
      </c>
      <c r="G7" s="62" t="s">
        <v>65</v>
      </c>
      <c r="H7" s="62" t="s">
        <v>65</v>
      </c>
      <c r="I7" s="62" t="s">
        <v>65</v>
      </c>
      <c r="J7" s="62" t="str">
        <f t="shared" ref="J7:J20" si="0">IF(COUNTIF(G7:I7,"X")=3,"Segunda Línea de Defensa",IF(COUNTIF(G7:I7,"X")=2,"Primera Línea de Defensa",IF(COUNTIF(G7:I7,"X")=1,"Primera Línea de Defensa",)))</f>
        <v>Segunda Línea de Defensa</v>
      </c>
      <c r="K7" s="62" t="s">
        <v>88</v>
      </c>
      <c r="L7" s="76" t="s">
        <v>89</v>
      </c>
    </row>
    <row r="8" spans="1:14" ht="183" customHeight="1" x14ac:dyDescent="0.25">
      <c r="A8" s="37"/>
      <c r="B8" s="75">
        <v>2</v>
      </c>
      <c r="C8" s="71" t="s">
        <v>90</v>
      </c>
      <c r="D8" s="62" t="s">
        <v>91</v>
      </c>
      <c r="E8" s="62" t="s">
        <v>86</v>
      </c>
      <c r="F8" s="62" t="s">
        <v>87</v>
      </c>
      <c r="G8" s="62" t="s">
        <v>65</v>
      </c>
      <c r="H8" s="62" t="s">
        <v>65</v>
      </c>
      <c r="I8" s="62" t="s">
        <v>65</v>
      </c>
      <c r="J8" s="62" t="str">
        <f t="shared" si="0"/>
        <v>Segunda Línea de Defensa</v>
      </c>
      <c r="K8" s="62" t="s">
        <v>169</v>
      </c>
      <c r="L8" s="76" t="s">
        <v>92</v>
      </c>
    </row>
    <row r="9" spans="1:14" ht="297.60000000000002" customHeight="1" x14ac:dyDescent="0.25">
      <c r="A9" s="37"/>
      <c r="B9" s="75">
        <v>3</v>
      </c>
      <c r="C9" s="71" t="s">
        <v>93</v>
      </c>
      <c r="D9" s="62" t="s">
        <v>173</v>
      </c>
      <c r="E9" s="62" t="s">
        <v>94</v>
      </c>
      <c r="F9" s="62" t="s">
        <v>95</v>
      </c>
      <c r="G9" s="62" t="s">
        <v>65</v>
      </c>
      <c r="H9" s="62" t="s">
        <v>65</v>
      </c>
      <c r="I9" s="62" t="s">
        <v>65</v>
      </c>
      <c r="J9" s="62" t="str">
        <f>IF(COUNTIF(G9:I9,"X")=3,"Segunda Línea de Defensa",IF(COUNTIF(G9:I9,"X")=2,"Primera Línea de Defensa",IF(COUNTIF(G9:I9,"X")=1,"Primera Línea de Defensa",)))</f>
        <v>Segunda Línea de Defensa</v>
      </c>
      <c r="K9" s="62" t="s">
        <v>170</v>
      </c>
      <c r="L9" s="76" t="s">
        <v>171</v>
      </c>
    </row>
    <row r="10" spans="1:14" ht="153" customHeight="1" x14ac:dyDescent="0.25">
      <c r="A10" s="37"/>
      <c r="B10" s="75">
        <v>4</v>
      </c>
      <c r="C10" s="71" t="s">
        <v>96</v>
      </c>
      <c r="D10" s="62" t="s">
        <v>97</v>
      </c>
      <c r="E10" s="62" t="s">
        <v>98</v>
      </c>
      <c r="F10" s="62" t="s">
        <v>99</v>
      </c>
      <c r="G10" s="62" t="s">
        <v>65</v>
      </c>
      <c r="H10" s="62" t="s">
        <v>65</v>
      </c>
      <c r="I10" s="62" t="s">
        <v>65</v>
      </c>
      <c r="J10" s="62" t="str">
        <f t="shared" si="0"/>
        <v>Segunda Línea de Defensa</v>
      </c>
      <c r="K10" s="62" t="s">
        <v>172</v>
      </c>
      <c r="L10" s="76" t="s">
        <v>175</v>
      </c>
    </row>
    <row r="11" spans="1:14" ht="184.5" customHeight="1" x14ac:dyDescent="0.25">
      <c r="A11" s="37"/>
      <c r="B11" s="75">
        <v>5</v>
      </c>
      <c r="C11" s="71" t="s">
        <v>100</v>
      </c>
      <c r="D11" s="62" t="s">
        <v>101</v>
      </c>
      <c r="E11" s="62" t="s">
        <v>86</v>
      </c>
      <c r="F11" s="62" t="s">
        <v>87</v>
      </c>
      <c r="G11" s="62" t="s">
        <v>65</v>
      </c>
      <c r="H11" s="62" t="s">
        <v>65</v>
      </c>
      <c r="I11" s="62" t="s">
        <v>65</v>
      </c>
      <c r="J11" s="62" t="str">
        <f t="shared" si="0"/>
        <v>Segunda Línea de Defensa</v>
      </c>
      <c r="K11" s="62" t="s">
        <v>102</v>
      </c>
      <c r="L11" s="76" t="s">
        <v>176</v>
      </c>
    </row>
    <row r="12" spans="1:14" ht="197.1" customHeight="1" x14ac:dyDescent="0.25">
      <c r="A12" s="37"/>
      <c r="B12" s="75">
        <v>6</v>
      </c>
      <c r="C12" s="71" t="s">
        <v>103</v>
      </c>
      <c r="D12" s="62" t="s">
        <v>104</v>
      </c>
      <c r="E12" s="62" t="s">
        <v>105</v>
      </c>
      <c r="F12" s="62" t="s">
        <v>106</v>
      </c>
      <c r="G12" s="62" t="s">
        <v>65</v>
      </c>
      <c r="H12" s="62" t="s">
        <v>65</v>
      </c>
      <c r="I12" s="62" t="s">
        <v>65</v>
      </c>
      <c r="J12" s="62" t="str">
        <f t="shared" si="0"/>
        <v>Segunda Línea de Defensa</v>
      </c>
      <c r="K12" s="62" t="s">
        <v>107</v>
      </c>
      <c r="L12" s="76" t="s">
        <v>174</v>
      </c>
    </row>
    <row r="13" spans="1:14" ht="108.95" customHeight="1" x14ac:dyDescent="0.25">
      <c r="A13" s="37"/>
      <c r="B13" s="75">
        <v>7</v>
      </c>
      <c r="C13" s="71" t="s">
        <v>108</v>
      </c>
      <c r="D13" s="62" t="s">
        <v>109</v>
      </c>
      <c r="E13" s="62" t="s">
        <v>110</v>
      </c>
      <c r="F13" s="62" t="s">
        <v>111</v>
      </c>
      <c r="G13" s="62" t="s">
        <v>65</v>
      </c>
      <c r="H13" s="62" t="s">
        <v>65</v>
      </c>
      <c r="I13" s="62" t="s">
        <v>65</v>
      </c>
      <c r="J13" s="62" t="str">
        <f t="shared" si="0"/>
        <v>Segunda Línea de Defensa</v>
      </c>
      <c r="K13" s="62" t="s">
        <v>112</v>
      </c>
      <c r="L13" s="77" t="s">
        <v>178</v>
      </c>
    </row>
    <row r="14" spans="1:14" ht="132" customHeight="1" x14ac:dyDescent="0.25">
      <c r="A14" s="37" t="str">
        <f t="shared" ref="A14" si="1">CONCATENATE(J14,B14)</f>
        <v>Segunda Línea de Defensa8</v>
      </c>
      <c r="B14" s="75">
        <v>8</v>
      </c>
      <c r="C14" s="71" t="s">
        <v>113</v>
      </c>
      <c r="D14" s="41" t="s">
        <v>114</v>
      </c>
      <c r="E14" s="32" t="s">
        <v>115</v>
      </c>
      <c r="F14" s="32" t="s">
        <v>116</v>
      </c>
      <c r="G14" s="35" t="s">
        <v>65</v>
      </c>
      <c r="H14" s="35" t="s">
        <v>65</v>
      </c>
      <c r="I14" s="35" t="s">
        <v>65</v>
      </c>
      <c r="J14" s="54" t="str">
        <f t="shared" si="0"/>
        <v>Segunda Línea de Defensa</v>
      </c>
      <c r="K14" s="62" t="s">
        <v>117</v>
      </c>
      <c r="L14" s="76" t="s">
        <v>118</v>
      </c>
    </row>
    <row r="15" spans="1:14" ht="215.45" customHeight="1" x14ac:dyDescent="0.25">
      <c r="A15" s="37"/>
      <c r="B15" s="75">
        <v>9</v>
      </c>
      <c r="C15" s="71" t="s">
        <v>119</v>
      </c>
      <c r="D15" s="63" t="s">
        <v>120</v>
      </c>
      <c r="E15" s="61" t="s">
        <v>121</v>
      </c>
      <c r="F15" s="61" t="s">
        <v>122</v>
      </c>
      <c r="G15" s="70" t="s">
        <v>65</v>
      </c>
      <c r="H15" s="70"/>
      <c r="I15" s="70" t="s">
        <v>65</v>
      </c>
      <c r="J15" s="65" t="str">
        <f t="shared" si="0"/>
        <v>Primera Línea de Defensa</v>
      </c>
      <c r="K15" s="62" t="s">
        <v>123</v>
      </c>
      <c r="L15" s="76" t="s">
        <v>124</v>
      </c>
    </row>
    <row r="16" spans="1:14" ht="144.6" customHeight="1" x14ac:dyDescent="0.25">
      <c r="A16" s="37"/>
      <c r="B16" s="75">
        <v>10</v>
      </c>
      <c r="C16" s="71" t="s">
        <v>125</v>
      </c>
      <c r="D16" s="57" t="s">
        <v>126</v>
      </c>
      <c r="E16" s="56" t="s">
        <v>127</v>
      </c>
      <c r="F16" s="61" t="s">
        <v>128</v>
      </c>
      <c r="G16" s="55" t="s">
        <v>65</v>
      </c>
      <c r="H16" s="55" t="s">
        <v>65</v>
      </c>
      <c r="I16" s="55" t="s">
        <v>65</v>
      </c>
      <c r="J16" s="54" t="str">
        <f t="shared" si="0"/>
        <v>Segunda Línea de Defensa</v>
      </c>
      <c r="K16" s="62" t="s">
        <v>179</v>
      </c>
      <c r="L16" s="76" t="s">
        <v>129</v>
      </c>
    </row>
    <row r="17" spans="1:16" ht="269.10000000000002" customHeight="1" x14ac:dyDescent="0.25">
      <c r="A17" s="37"/>
      <c r="B17" s="75">
        <v>11</v>
      </c>
      <c r="C17" s="71" t="s">
        <v>130</v>
      </c>
      <c r="D17" s="41" t="s">
        <v>131</v>
      </c>
      <c r="E17" s="32" t="s">
        <v>132</v>
      </c>
      <c r="F17" s="32" t="s">
        <v>133</v>
      </c>
      <c r="G17" s="34" t="s">
        <v>65</v>
      </c>
      <c r="H17" s="34" t="s">
        <v>65</v>
      </c>
      <c r="I17" s="34" t="s">
        <v>65</v>
      </c>
      <c r="J17" s="54" t="str">
        <f t="shared" si="0"/>
        <v>Segunda Línea de Defensa</v>
      </c>
      <c r="K17" s="62" t="s">
        <v>134</v>
      </c>
      <c r="L17" s="76" t="s">
        <v>177</v>
      </c>
    </row>
    <row r="18" spans="1:16" ht="188.45" customHeight="1" x14ac:dyDescent="0.25">
      <c r="A18" s="37"/>
      <c r="B18" s="75">
        <v>12</v>
      </c>
      <c r="C18" s="71" t="s">
        <v>135</v>
      </c>
      <c r="D18" s="89" t="s">
        <v>181</v>
      </c>
      <c r="E18" s="63" t="s">
        <v>136</v>
      </c>
      <c r="F18" s="63" t="s">
        <v>137</v>
      </c>
      <c r="G18" s="64" t="s">
        <v>65</v>
      </c>
      <c r="H18" s="64" t="s">
        <v>65</v>
      </c>
      <c r="I18" s="64" t="s">
        <v>65</v>
      </c>
      <c r="J18" s="65" t="str">
        <f t="shared" si="0"/>
        <v>Segunda Línea de Defensa</v>
      </c>
      <c r="K18" s="62" t="s">
        <v>138</v>
      </c>
      <c r="L18" s="76" t="s">
        <v>182</v>
      </c>
    </row>
    <row r="19" spans="1:16" ht="168.6" customHeight="1" x14ac:dyDescent="0.25">
      <c r="B19" s="78">
        <v>13</v>
      </c>
      <c r="C19" s="72" t="s">
        <v>139</v>
      </c>
      <c r="D19" s="67" t="s">
        <v>140</v>
      </c>
      <c r="E19" s="66" t="s">
        <v>141</v>
      </c>
      <c r="F19" s="66" t="s">
        <v>142</v>
      </c>
      <c r="G19" s="59" t="s">
        <v>65</v>
      </c>
      <c r="H19" s="59"/>
      <c r="I19" s="59" t="s">
        <v>65</v>
      </c>
      <c r="J19" s="60" t="str">
        <f t="shared" si="0"/>
        <v>Primera Línea de Defensa</v>
      </c>
      <c r="K19" s="62" t="s">
        <v>143</v>
      </c>
      <c r="L19" s="76" t="s">
        <v>144</v>
      </c>
    </row>
    <row r="20" spans="1:16" ht="177.6" customHeight="1" x14ac:dyDescent="0.25">
      <c r="B20" s="79">
        <v>14</v>
      </c>
      <c r="C20" s="73" t="s">
        <v>145</v>
      </c>
      <c r="D20" s="67" t="s">
        <v>146</v>
      </c>
      <c r="E20" s="67" t="s">
        <v>147</v>
      </c>
      <c r="F20" s="67" t="s">
        <v>87</v>
      </c>
      <c r="G20" s="68" t="s">
        <v>65</v>
      </c>
      <c r="H20" s="68" t="s">
        <v>65</v>
      </c>
      <c r="I20" s="68" t="s">
        <v>65</v>
      </c>
      <c r="J20" s="69" t="str">
        <f t="shared" si="0"/>
        <v>Segunda Línea de Defensa</v>
      </c>
      <c r="K20" s="62" t="s">
        <v>148</v>
      </c>
      <c r="L20" s="76" t="s">
        <v>149</v>
      </c>
    </row>
    <row r="21" spans="1:16" ht="109.5" customHeight="1" thickBot="1" x14ac:dyDescent="0.3">
      <c r="B21" s="80">
        <v>15</v>
      </c>
      <c r="C21" s="81" t="s">
        <v>145</v>
      </c>
      <c r="D21" s="82" t="s">
        <v>150</v>
      </c>
      <c r="E21" s="83" t="s">
        <v>147</v>
      </c>
      <c r="F21" s="84" t="s">
        <v>87</v>
      </c>
      <c r="G21" s="85" t="s">
        <v>65</v>
      </c>
      <c r="H21" s="85" t="s">
        <v>65</v>
      </c>
      <c r="I21" s="85" t="s">
        <v>65</v>
      </c>
      <c r="J21" s="86" t="str">
        <f t="shared" ref="J21" si="2">IF(COUNTIF(G21:I21,"X")=3,"Segunda Línea de Defensa",IF(COUNTIF(G21:I21,"X")=2,"Primera Línea de Defensa",IF(COUNTIF(G21:I21,"X")=1,"Primera Línea de Defensa",)))</f>
        <v>Segunda Línea de Defensa</v>
      </c>
      <c r="K21" s="87" t="s">
        <v>151</v>
      </c>
      <c r="L21" s="88" t="s">
        <v>168</v>
      </c>
      <c r="M21" s="74"/>
      <c r="N21" s="58"/>
      <c r="O21" s="58"/>
      <c r="P21" s="58"/>
    </row>
    <row r="25" spans="1:16" ht="23.1" customHeight="1" x14ac:dyDescent="0.25"/>
    <row r="26" spans="1:16" ht="8.1" customHeight="1" x14ac:dyDescent="0.25"/>
    <row r="27" spans="1:16" ht="20.45" customHeight="1" x14ac:dyDescent="0.25"/>
    <row r="28" spans="1:16" ht="20.100000000000001" customHeight="1" x14ac:dyDescent="0.25"/>
    <row r="29" spans="1:16" ht="27.6" customHeight="1" x14ac:dyDescent="0.25"/>
  </sheetData>
  <sheetProtection selectLockedCells="1"/>
  <autoFilter ref="A6:Y21" xr:uid="{00000000-0001-0000-0400-000000000000}"/>
  <mergeCells count="13">
    <mergeCell ref="L5:L6"/>
    <mergeCell ref="D2:L2"/>
    <mergeCell ref="D1:L1"/>
    <mergeCell ref="B1:C2"/>
    <mergeCell ref="K5:K6"/>
    <mergeCell ref="B4:L4"/>
    <mergeCell ref="C5:C6"/>
    <mergeCell ref="B5:B6"/>
    <mergeCell ref="G5:I5"/>
    <mergeCell ref="D5:D6"/>
    <mergeCell ref="E5:E6"/>
    <mergeCell ref="F5:F6"/>
    <mergeCell ref="J5:J6"/>
  </mergeCells>
  <conditionalFormatting sqref="J7:J8 C7 J11:J14 J17:J18">
    <cfRule type="cellIs" dxfId="10" priority="28" operator="equal">
      <formula>0</formula>
    </cfRule>
  </conditionalFormatting>
  <conditionalFormatting sqref="J9">
    <cfRule type="cellIs" dxfId="9" priority="10" operator="equal">
      <formula>0</formula>
    </cfRule>
  </conditionalFormatting>
  <conditionalFormatting sqref="C8:C19">
    <cfRule type="cellIs" dxfId="8" priority="9" operator="equal">
      <formula>0</formula>
    </cfRule>
  </conditionalFormatting>
  <conditionalFormatting sqref="J16">
    <cfRule type="cellIs" dxfId="7" priority="8" operator="equal">
      <formula>0</formula>
    </cfRule>
  </conditionalFormatting>
  <conditionalFormatting sqref="J19">
    <cfRule type="cellIs" dxfId="6" priority="6" operator="equal">
      <formula>0</formula>
    </cfRule>
  </conditionalFormatting>
  <conditionalFormatting sqref="J15">
    <cfRule type="cellIs" dxfId="5" priority="5" operator="equal">
      <formula>0</formula>
    </cfRule>
  </conditionalFormatting>
  <conditionalFormatting sqref="J20">
    <cfRule type="cellIs" dxfId="4" priority="4" operator="equal">
      <formula>0</formula>
    </cfRule>
  </conditionalFormatting>
  <conditionalFormatting sqref="C20">
    <cfRule type="cellIs" dxfId="3" priority="3" operator="equal">
      <formula>0</formula>
    </cfRule>
  </conditionalFormatting>
  <conditionalFormatting sqref="C21">
    <cfRule type="cellIs" dxfId="2" priority="2" operator="equal">
      <formula>0</formula>
    </cfRule>
  </conditionalFormatting>
  <conditionalFormatting sqref="J21">
    <cfRule type="cellIs" dxfId="1" priority="1" operator="equal">
      <formula>0</formula>
    </cfRule>
  </conditionalFormatting>
  <dataValidations count="3">
    <dataValidation type="list" allowBlank="1" showInputMessage="1" showErrorMessage="1" sqref="G7:I21" xr:uid="{00000000-0002-0000-0400-000001000000}">
      <formula1>X</formula1>
    </dataValidation>
    <dataValidation allowBlank="1" showInputMessage="1" showErrorMessage="1" error="Si la clasificación es primera línea de defensa, no diligencie los demás campos_x000a_" sqref="L7:L20" xr:uid="{00000000-0002-0000-0400-000005000000}"/>
    <dataValidation type="custom" allowBlank="1" showInputMessage="1" showErrorMessage="1" error="Si la clasificación es primera línea de defensa, no diligencie los demás campos_x000a_" sqref="K7:K20" xr:uid="{00000000-0002-0000-0400-000004000000}">
      <formula1>_xlfn.IFNA(J7="Segunda Línea de Defensa","")</formula1>
    </dataValidation>
  </dataValidations>
  <pageMargins left="0.39370078740157483" right="0.39370078740157483" top="0.39370078740157483" bottom="0.39370078740157483" header="0.31496062992125984" footer="0.31496062992125984"/>
  <pageSetup scale="8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101" r:id="rId4" name="Button 5">
              <controlPr locked="0" defaultSize="0" print="0" autoFill="0" autoPict="0" macro="[0]!Siguiente4">
                <anchor moveWithCells="1" sizeWithCells="1">
                  <from>
                    <xdr:col>4</xdr:col>
                    <xdr:colOff>371475</xdr:colOff>
                    <xdr:row>0</xdr:row>
                    <xdr:rowOff>76200</xdr:rowOff>
                  </from>
                  <to>
                    <xdr:col>5</xdr:col>
                    <xdr:colOff>523875</xdr:colOff>
                    <xdr:row>0</xdr:row>
                    <xdr:rowOff>333375</xdr:rowOff>
                  </to>
                </anchor>
              </controlPr>
            </control>
          </mc:Choice>
        </mc:AlternateContent>
        <mc:AlternateContent xmlns:mc="http://schemas.openxmlformats.org/markup-compatibility/2006">
          <mc:Choice Requires="x14">
            <control shapeId="4103" r:id="rId5" name="Button 7">
              <controlPr locked="0" defaultSize="0" print="0" autoFill="0" autoPict="0" macro="[0]!Siguiente2">
                <anchor moveWithCells="1" sizeWithCells="1">
                  <from>
                    <xdr:col>3</xdr:col>
                    <xdr:colOff>180975</xdr:colOff>
                    <xdr:row>0</xdr:row>
                    <xdr:rowOff>76200</xdr:rowOff>
                  </from>
                  <to>
                    <xdr:col>4</xdr:col>
                    <xdr:colOff>304800</xdr:colOff>
                    <xdr:row>0</xdr:row>
                    <xdr:rowOff>333375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theme="5"/>
  </sheetPr>
  <dimension ref="A1:J36"/>
  <sheetViews>
    <sheetView showGridLines="0" topLeftCell="B1" zoomScaleNormal="100" workbookViewId="0">
      <pane ySplit="6" topLeftCell="A7" activePane="bottomLeft" state="frozen"/>
      <selection activeCell="B6" sqref="B6"/>
      <selection pane="bottomLeft" activeCell="F21" sqref="F21"/>
    </sheetView>
  </sheetViews>
  <sheetFormatPr baseColWidth="10" defaultColWidth="0" defaultRowHeight="15" zeroHeight="1" x14ac:dyDescent="0.25"/>
  <cols>
    <col min="1" max="1" width="11.42578125" style="3" hidden="1" customWidth="1"/>
    <col min="2" max="2" width="5" style="46" customWidth="1"/>
    <col min="3" max="3" width="24.5703125" style="38" customWidth="1"/>
    <col min="4" max="4" width="18.5703125" style="38" customWidth="1"/>
    <col min="5" max="5" width="24.140625" style="38" customWidth="1"/>
    <col min="6" max="6" width="34.42578125" style="38" customWidth="1"/>
    <col min="7" max="7" width="41.42578125" style="38" customWidth="1"/>
    <col min="8" max="8" width="21.42578125" style="38" customWidth="1"/>
    <col min="9" max="9" width="2.140625" style="38" customWidth="1"/>
    <col min="10" max="16384" width="11.42578125" style="38" hidden="1"/>
  </cols>
  <sheetData>
    <row r="1" spans="1:10" ht="30" customHeight="1" x14ac:dyDescent="0.25">
      <c r="B1" s="139"/>
      <c r="C1" s="139"/>
      <c r="D1" s="122" t="s">
        <v>152</v>
      </c>
      <c r="E1" s="123"/>
      <c r="F1" s="123"/>
      <c r="G1" s="123"/>
      <c r="H1" s="133"/>
    </row>
    <row r="2" spans="1:10" ht="36" customHeight="1" x14ac:dyDescent="0.25">
      <c r="B2" s="139"/>
      <c r="C2" s="139"/>
      <c r="D2" s="134">
        <f>Estructura!C2</f>
        <v>0</v>
      </c>
      <c r="E2" s="135"/>
      <c r="F2" s="135"/>
      <c r="G2" s="135"/>
      <c r="H2" s="136"/>
    </row>
    <row r="3" spans="1:10" ht="5.0999999999999996" customHeight="1" x14ac:dyDescent="0.25"/>
    <row r="4" spans="1:10" ht="20.100000000000001" customHeight="1" x14ac:dyDescent="0.25">
      <c r="B4" s="140" t="s">
        <v>73</v>
      </c>
      <c r="C4" s="140"/>
      <c r="D4" s="140"/>
      <c r="E4" s="140"/>
      <c r="F4" s="140"/>
      <c r="G4" s="137" t="s">
        <v>74</v>
      </c>
      <c r="H4" s="141" t="s">
        <v>153</v>
      </c>
      <c r="J4" s="47"/>
    </row>
    <row r="5" spans="1:10" ht="54" customHeight="1" x14ac:dyDescent="0.25">
      <c r="B5" s="142" t="s">
        <v>20</v>
      </c>
      <c r="C5" s="126" t="s">
        <v>21</v>
      </c>
      <c r="D5" s="126" t="s">
        <v>154</v>
      </c>
      <c r="E5" s="126" t="s">
        <v>76</v>
      </c>
      <c r="F5" s="126" t="s">
        <v>77</v>
      </c>
      <c r="G5" s="138"/>
      <c r="H5" s="141"/>
    </row>
    <row r="6" spans="1:10" x14ac:dyDescent="0.25">
      <c r="B6" s="142"/>
      <c r="C6" s="126"/>
      <c r="D6" s="126"/>
      <c r="E6" s="126"/>
      <c r="F6" s="126"/>
      <c r="G6" s="138"/>
      <c r="H6" s="141"/>
    </row>
    <row r="7" spans="1:10" x14ac:dyDescent="0.25">
      <c r="A7" s="3" t="str">
        <f>CONCATENATE($B$4,B7)</f>
        <v>SEGUNDA LÍNEA DE DEFENSA1</v>
      </c>
      <c r="B7" s="48">
        <v>1</v>
      </c>
      <c r="C7" s="49"/>
      <c r="D7" s="49" t="str">
        <f>IFERROR(VLOOKUP(A7,'Segunda línea'!$A$7:$L$19,4,FALSE),"")</f>
        <v/>
      </c>
      <c r="E7" s="49" t="str">
        <f>IFERROR(VLOOKUP(A7,'Segunda línea'!$A$7:$L$19,5,FALSE),"")</f>
        <v/>
      </c>
      <c r="F7" s="49" t="str">
        <f>IFERROR(VLOOKUP(A7,'Segunda línea'!$A$7:$L$19,6,FALSE),"")</f>
        <v/>
      </c>
      <c r="G7" s="50" t="str">
        <f>IFERROR(VLOOKUP(A7,'Segunda línea'!$A$7:$L$19,18,FALSE),"")</f>
        <v/>
      </c>
      <c r="H7" s="51" t="str">
        <f>IFERROR(VLOOKUP(A7,'Segunda línea'!$A$7:$L$19,19,FALSE),"")</f>
        <v/>
      </c>
    </row>
    <row r="8" spans="1:10" x14ac:dyDescent="0.25">
      <c r="A8" s="3" t="str">
        <f t="shared" ref="A8:A26" si="0">CONCATENATE($B$4,B8)</f>
        <v>SEGUNDA LÍNEA DE DEFENSA2</v>
      </c>
      <c r="B8" s="48">
        <v>2</v>
      </c>
      <c r="C8" s="49" t="str">
        <f>IFERROR(VLOOKUP(A8,'Segunda línea'!$A$7:$L$19,3,FALSE),"")</f>
        <v/>
      </c>
      <c r="D8" s="49" t="str">
        <f>IFERROR(VLOOKUP(A8,'Segunda línea'!$A$7:$L$19,4,FALSE),"")</f>
        <v/>
      </c>
      <c r="E8" s="49" t="str">
        <f>IFERROR(VLOOKUP(A8,'Segunda línea'!$A$7:$L$19,5,FALSE),"")</f>
        <v/>
      </c>
      <c r="F8" s="49" t="str">
        <f>IFERROR(VLOOKUP(A8,'Segunda línea'!$A$7:$L$19,6,FALSE),"")</f>
        <v/>
      </c>
      <c r="G8" s="50" t="str">
        <f>IFERROR(VLOOKUP(A8,'Segunda línea'!$A$7:$L$19,18,FALSE),"")</f>
        <v/>
      </c>
      <c r="H8" s="51" t="str">
        <f>IFERROR(VLOOKUP(A8,'Segunda línea'!$A$7:$L$19,19,FALSE),"")</f>
        <v/>
      </c>
    </row>
    <row r="9" spans="1:10" x14ac:dyDescent="0.25">
      <c r="A9" s="3" t="str">
        <f t="shared" si="0"/>
        <v>SEGUNDA LÍNEA DE DEFENSA3</v>
      </c>
      <c r="B9" s="48">
        <v>3</v>
      </c>
      <c r="C9" s="49" t="str">
        <f>IFERROR(VLOOKUP(A9,'Segunda línea'!$A$7:$L$19,3,FALSE),"")</f>
        <v/>
      </c>
      <c r="D9" s="49" t="str">
        <f>IFERROR(VLOOKUP(A9,'Segunda línea'!$A$7:$L$19,4,FALSE),"")</f>
        <v/>
      </c>
      <c r="E9" s="49" t="str">
        <f>IFERROR(VLOOKUP(A9,'Segunda línea'!$A$7:$L$19,5,FALSE),"")</f>
        <v/>
      </c>
      <c r="F9" s="49" t="str">
        <f>IFERROR(VLOOKUP(A9,'Segunda línea'!$A$7:$L$19,6,FALSE),"")</f>
        <v/>
      </c>
      <c r="G9" s="50" t="str">
        <f>IFERROR(VLOOKUP(A9,'Segunda línea'!$A$7:$L$19,18,FALSE),"")</f>
        <v/>
      </c>
      <c r="H9" s="51" t="str">
        <f>IFERROR(VLOOKUP(A9,'Segunda línea'!$A$7:$L$19,19,FALSE),"")</f>
        <v/>
      </c>
    </row>
    <row r="10" spans="1:10" x14ac:dyDescent="0.25">
      <c r="A10" s="3" t="str">
        <f t="shared" si="0"/>
        <v>SEGUNDA LÍNEA DE DEFENSA4</v>
      </c>
      <c r="B10" s="48">
        <v>4</v>
      </c>
      <c r="C10" s="49" t="str">
        <f>IFERROR(VLOOKUP(A10,'Segunda línea'!$A$7:$L$19,3,FALSE),"")</f>
        <v/>
      </c>
      <c r="D10" s="49" t="str">
        <f>IFERROR(VLOOKUP(A10,'Segunda línea'!$A$7:$L$19,4,FALSE),"")</f>
        <v/>
      </c>
      <c r="E10" s="49" t="str">
        <f>IFERROR(VLOOKUP(A10,'Segunda línea'!$A$7:$L$19,5,FALSE),"")</f>
        <v/>
      </c>
      <c r="F10" s="49" t="str">
        <f>IFERROR(VLOOKUP(A10,'Segunda línea'!$A$7:$L$19,6,FALSE),"")</f>
        <v/>
      </c>
      <c r="G10" s="50" t="str">
        <f>IFERROR(VLOOKUP(A10,'Segunda línea'!$A$7:$L$19,18,FALSE),"")</f>
        <v/>
      </c>
      <c r="H10" s="51" t="str">
        <f>IFERROR(VLOOKUP(A10,'Segunda línea'!$A$7:$L$19,19,FALSE),"")</f>
        <v/>
      </c>
    </row>
    <row r="11" spans="1:10" x14ac:dyDescent="0.25">
      <c r="A11" s="3" t="str">
        <f t="shared" si="0"/>
        <v>SEGUNDA LÍNEA DE DEFENSA5</v>
      </c>
      <c r="B11" s="48">
        <v>5</v>
      </c>
      <c r="C11" s="49" t="str">
        <f>IFERROR(VLOOKUP(A11,'Segunda línea'!$A$7:$L$19,3,FALSE),"")</f>
        <v/>
      </c>
      <c r="D11" s="49" t="str">
        <f>IFERROR(VLOOKUP(A11,'Segunda línea'!$A$7:$L$19,4,FALSE),"")</f>
        <v/>
      </c>
      <c r="E11" s="49" t="str">
        <f>IFERROR(VLOOKUP(A11,'Segunda línea'!$A$7:$L$19,5,FALSE),"")</f>
        <v/>
      </c>
      <c r="F11" s="49" t="str">
        <f>IFERROR(VLOOKUP(A11,'Segunda línea'!$A$7:$L$19,6,FALSE),"")</f>
        <v/>
      </c>
      <c r="G11" s="50" t="str">
        <f>IFERROR(VLOOKUP(A11,'Segunda línea'!$A$7:$L$19,18,FALSE),"")</f>
        <v/>
      </c>
      <c r="H11" s="51" t="str">
        <f>IFERROR(VLOOKUP(A11,'Segunda línea'!$A$7:$L$19,19,FALSE),"")</f>
        <v/>
      </c>
    </row>
    <row r="12" spans="1:10" x14ac:dyDescent="0.25">
      <c r="A12" s="3" t="str">
        <f t="shared" si="0"/>
        <v>SEGUNDA LÍNEA DE DEFENSA6</v>
      </c>
      <c r="B12" s="48">
        <v>6</v>
      </c>
      <c r="C12" s="49" t="str">
        <f>IFERROR(VLOOKUP(A12,'Segunda línea'!$A$7:$L$19,3,FALSE),"")</f>
        <v/>
      </c>
      <c r="D12" s="49" t="str">
        <f>IFERROR(VLOOKUP(A12,'Segunda línea'!$A$7:$L$19,4,FALSE),"")</f>
        <v/>
      </c>
      <c r="E12" s="49" t="str">
        <f>IFERROR(VLOOKUP(A12,'Segunda línea'!$A$7:$L$19,5,FALSE),"")</f>
        <v/>
      </c>
      <c r="F12" s="49" t="str">
        <f>IFERROR(VLOOKUP(A12,'Segunda línea'!$A$7:$L$19,6,FALSE),"")</f>
        <v/>
      </c>
      <c r="G12" s="50" t="str">
        <f>IFERROR(VLOOKUP(A12,'Segunda línea'!$A$7:$L$19,18,FALSE),"")</f>
        <v/>
      </c>
      <c r="H12" s="51" t="str">
        <f>IFERROR(VLOOKUP(A12,'Segunda línea'!$A$7:$L$19,19,FALSE),"")</f>
        <v/>
      </c>
    </row>
    <row r="13" spans="1:10" x14ac:dyDescent="0.25">
      <c r="A13" s="3" t="str">
        <f t="shared" si="0"/>
        <v>SEGUNDA LÍNEA DE DEFENSA7</v>
      </c>
      <c r="B13" s="48">
        <v>7</v>
      </c>
      <c r="C13" s="49" t="str">
        <f>IFERROR(VLOOKUP(A13,'Segunda línea'!$A$7:$L$19,3,FALSE),"")</f>
        <v/>
      </c>
      <c r="D13" s="49" t="str">
        <f>IFERROR(VLOOKUP(A13,'Segunda línea'!$A$7:$L$19,4,FALSE),"")</f>
        <v/>
      </c>
      <c r="E13" s="49" t="str">
        <f>IFERROR(VLOOKUP(A13,'Segunda línea'!$A$7:$L$19,5,FALSE),"")</f>
        <v/>
      </c>
      <c r="F13" s="49" t="str">
        <f>IFERROR(VLOOKUP(A13,'Segunda línea'!$A$7:$L$19,6,FALSE),"")</f>
        <v/>
      </c>
      <c r="G13" s="50" t="str">
        <f>IFERROR(VLOOKUP(A13,'Segunda línea'!$A$7:$L$19,18,FALSE),"")</f>
        <v/>
      </c>
      <c r="H13" s="51" t="str">
        <f>IFERROR(VLOOKUP(A13,'Segunda línea'!$A$7:$L$19,19,FALSE),"")</f>
        <v/>
      </c>
    </row>
    <row r="14" spans="1:10" ht="96" x14ac:dyDescent="0.25">
      <c r="A14" s="3" t="str">
        <f t="shared" si="0"/>
        <v>SEGUNDA LÍNEA DE DEFENSA8</v>
      </c>
      <c r="B14" s="48">
        <v>8</v>
      </c>
      <c r="C14" s="49" t="str">
        <f>IFERROR(VLOOKUP(A14,'Segunda línea'!$A$7:$L$19,3,FALSE),"")</f>
        <v xml:space="preserve">SISTEMA DE GESTIÓN DE SEGURIDAD DE LA INFORMACION </v>
      </c>
      <c r="D14" s="49" t="str">
        <f>IFERROR(VLOOKUP(A14,'Segunda línea'!$A$7:$L$19,4,FALSE),"")</f>
        <v>Incumplimientos de compromisos en la implementación de controles identificados para gestionar los riesgos de Seguridad de la Información</v>
      </c>
      <c r="E14" s="49" t="str">
        <f>IFERROR(VLOOKUP(A14,'Segunda línea'!$A$7:$L$19,5,FALSE),"")</f>
        <v>Jefe Oficina de Tecnología e Informática</v>
      </c>
      <c r="F14" s="49" t="str">
        <f>IFERROR(VLOOKUP(A14,'Segunda línea'!$A$7:$L$19,6,FALSE),"")</f>
        <v>Oficina de Tecnología e Informática - Grupo de informática forense y seguridad de la información</v>
      </c>
      <c r="G14" s="50" t="str">
        <f>IFERROR(VLOOKUP(A14,'Segunda línea'!$A$7:$L$19,18,FALSE),"")</f>
        <v/>
      </c>
      <c r="H14" s="51" t="str">
        <f>IFERROR(VLOOKUP(A14,'Segunda línea'!$A$7:$L$19,19,FALSE),"")</f>
        <v/>
      </c>
    </row>
    <row r="15" spans="1:10" x14ac:dyDescent="0.25">
      <c r="A15" s="3" t="str">
        <f t="shared" si="0"/>
        <v>SEGUNDA LÍNEA DE DEFENSA9</v>
      </c>
      <c r="B15" s="48">
        <v>9</v>
      </c>
      <c r="C15" s="49" t="str">
        <f>IFERROR(VLOOKUP(A15,'Segunda línea'!$A$7:$L$19,3,FALSE),"")</f>
        <v/>
      </c>
      <c r="D15" s="49" t="str">
        <f>IFERROR(VLOOKUP(A15,'Segunda línea'!$A$7:$L$19,4,FALSE),"")</f>
        <v/>
      </c>
      <c r="E15" s="49" t="str">
        <f>IFERROR(VLOOKUP(A15,'Segunda línea'!$A$7:$L$19,5,FALSE),"")</f>
        <v/>
      </c>
      <c r="F15" s="49" t="str">
        <f>IFERROR(VLOOKUP(A15,'Segunda línea'!$A$7:$L$19,6,FALSE),"")</f>
        <v/>
      </c>
      <c r="G15" s="50" t="str">
        <f>IFERROR(VLOOKUP(A15,'Segunda línea'!$A$7:$L$19,18,FALSE),"")</f>
        <v/>
      </c>
      <c r="H15" s="51" t="str">
        <f>IFERROR(VLOOKUP(A15,'Segunda línea'!$A$7:$L$19,19,FALSE),"")</f>
        <v/>
      </c>
    </row>
    <row r="16" spans="1:10" x14ac:dyDescent="0.25">
      <c r="A16" s="3" t="str">
        <f t="shared" si="0"/>
        <v>SEGUNDA LÍNEA DE DEFENSA10</v>
      </c>
      <c r="B16" s="48">
        <v>10</v>
      </c>
      <c r="C16" s="49" t="str">
        <f>IFERROR(VLOOKUP(A16,'Segunda línea'!$A$7:$L$19,3,FALSE),"")</f>
        <v/>
      </c>
      <c r="D16" s="49" t="str">
        <f>IFERROR(VLOOKUP(A16,'Segunda línea'!$A$7:$L$19,4,FALSE),"")</f>
        <v/>
      </c>
      <c r="E16" s="49" t="str">
        <f>IFERROR(VLOOKUP(A16,'Segunda línea'!$A$7:$L$19,5,FALSE),"")</f>
        <v/>
      </c>
      <c r="F16" s="49" t="str">
        <f>IFERROR(VLOOKUP(A16,'Segunda línea'!$A$7:$L$19,6,FALSE),"")</f>
        <v/>
      </c>
      <c r="G16" s="50" t="str">
        <f>IFERROR(VLOOKUP(A16,'Segunda línea'!$A$7:$L$19,18,FALSE),"")</f>
        <v/>
      </c>
      <c r="H16" s="51" t="str">
        <f>IFERROR(VLOOKUP(A16,'Segunda línea'!$A$7:$L$19,19,FALSE),"")</f>
        <v/>
      </c>
    </row>
    <row r="17" spans="1:8" x14ac:dyDescent="0.25">
      <c r="A17" s="3" t="str">
        <f t="shared" si="0"/>
        <v>SEGUNDA LÍNEA DE DEFENSA11</v>
      </c>
      <c r="B17" s="48">
        <v>11</v>
      </c>
      <c r="C17" s="49" t="str">
        <f>IFERROR(VLOOKUP(A17,'Segunda línea'!$A$7:$L$19,3,FALSE),"")</f>
        <v/>
      </c>
      <c r="D17" s="49" t="str">
        <f>IFERROR(VLOOKUP(A17,'Segunda línea'!$A$7:$L$19,4,FALSE),"")</f>
        <v/>
      </c>
      <c r="E17" s="49" t="str">
        <f>IFERROR(VLOOKUP(A17,'Segunda línea'!$A$7:$L$19,5,FALSE),"")</f>
        <v/>
      </c>
      <c r="F17" s="49" t="str">
        <f>IFERROR(VLOOKUP(A17,'Segunda línea'!$A$7:$L$19,6,FALSE),"")</f>
        <v/>
      </c>
      <c r="G17" s="50" t="str">
        <f>IFERROR(VLOOKUP(A17,'Segunda línea'!$A$7:$L$19,18,FALSE),"")</f>
        <v/>
      </c>
      <c r="H17" s="51" t="str">
        <f>IFERROR(VLOOKUP(A17,'Segunda línea'!$A$7:$L$19,19,FALSE),"")</f>
        <v/>
      </c>
    </row>
    <row r="18" spans="1:8" x14ac:dyDescent="0.25">
      <c r="A18" s="3" t="str">
        <f t="shared" si="0"/>
        <v>SEGUNDA LÍNEA DE DEFENSA12</v>
      </c>
      <c r="B18" s="48">
        <v>12</v>
      </c>
      <c r="C18" s="49"/>
      <c r="D18" s="49" t="str">
        <f>IFERROR(VLOOKUP(A18,'Segunda línea'!$A$7:$L$19,4,FALSE),"")</f>
        <v/>
      </c>
      <c r="E18" s="49" t="str">
        <f>IFERROR(VLOOKUP(A18,'Segunda línea'!$A$7:$L$19,5,FALSE),"")</f>
        <v/>
      </c>
      <c r="F18" s="49" t="str">
        <f>IFERROR(VLOOKUP(A18,'Segunda línea'!$A$7:$L$19,6,FALSE),"")</f>
        <v/>
      </c>
      <c r="G18" s="50" t="str">
        <f>IFERROR(VLOOKUP(A18,'Segunda línea'!$A$7:$L$19,18,FALSE),"")</f>
        <v/>
      </c>
      <c r="H18" s="51" t="str">
        <f>IFERROR(VLOOKUP(A18,'Segunda línea'!$A$7:$L$19,19,FALSE),"")</f>
        <v/>
      </c>
    </row>
    <row r="19" spans="1:8" x14ac:dyDescent="0.25">
      <c r="A19" s="3" t="str">
        <f t="shared" si="0"/>
        <v>SEGUNDA LÍNEA DE DEFENSA13</v>
      </c>
      <c r="B19" s="48">
        <v>13</v>
      </c>
      <c r="C19" s="49" t="str">
        <f>IFERROR(VLOOKUP(A19,'Segunda línea'!$A$7:$L$19,3,FALSE),"")</f>
        <v/>
      </c>
      <c r="D19" s="49" t="str">
        <f>IFERROR(VLOOKUP(A19,'Segunda línea'!$A$7:$L$19,4,FALSE),"")</f>
        <v/>
      </c>
      <c r="E19" s="49" t="str">
        <f>IFERROR(VLOOKUP(A19,'Segunda línea'!$A$7:$L$19,5,FALSE),"")</f>
        <v/>
      </c>
      <c r="F19" s="49" t="str">
        <f>IFERROR(VLOOKUP(A19,'Segunda línea'!$A$7:$L$19,6,FALSE),"")</f>
        <v/>
      </c>
      <c r="G19" s="50" t="str">
        <f>IFERROR(VLOOKUP(A19,'Segunda línea'!$A$7:$L$19,18,FALSE),"")</f>
        <v/>
      </c>
      <c r="H19" s="51" t="str">
        <f>IFERROR(VLOOKUP(A19,'Segunda línea'!$A$7:$L$19,19,FALSE),"")</f>
        <v/>
      </c>
    </row>
    <row r="20" spans="1:8" x14ac:dyDescent="0.25">
      <c r="A20" s="3" t="str">
        <f t="shared" si="0"/>
        <v>SEGUNDA LÍNEA DE DEFENSA14</v>
      </c>
      <c r="B20" s="48">
        <v>14</v>
      </c>
      <c r="C20" s="49" t="str">
        <f>IFERROR(VLOOKUP(A20,'Segunda línea'!$A$7:$L$19,3,FALSE),"")</f>
        <v/>
      </c>
      <c r="D20" s="49" t="str">
        <f>IFERROR(VLOOKUP(A20,'Segunda línea'!$A$7:$L$19,4,FALSE),"")</f>
        <v/>
      </c>
      <c r="E20" s="49" t="str">
        <f>IFERROR(VLOOKUP(A20,'Segunda línea'!$A$7:$L$19,5,FALSE),"")</f>
        <v/>
      </c>
      <c r="F20" s="49" t="str">
        <f>IFERROR(VLOOKUP(A20,'Segunda línea'!$A$7:$L$19,6,FALSE),"")</f>
        <v/>
      </c>
      <c r="G20" s="50" t="str">
        <f>IFERROR(VLOOKUP(A20,'Segunda línea'!$A$7:$L$19,18,FALSE),"")</f>
        <v/>
      </c>
      <c r="H20" s="51" t="str">
        <f>IFERROR(VLOOKUP(A20,'Segunda línea'!$A$7:$L$19,19,FALSE),"")</f>
        <v/>
      </c>
    </row>
    <row r="21" spans="1:8" x14ac:dyDescent="0.25">
      <c r="A21" s="3" t="str">
        <f t="shared" si="0"/>
        <v>SEGUNDA LÍNEA DE DEFENSA15</v>
      </c>
      <c r="B21" s="48">
        <v>15</v>
      </c>
      <c r="C21" s="49" t="str">
        <f>IFERROR(VLOOKUP(A21,'Segunda línea'!$A$7:$L$19,3,FALSE),"")</f>
        <v/>
      </c>
      <c r="D21" s="49" t="str">
        <f>IFERROR(VLOOKUP(A21,'Segunda línea'!$A$7:$L$19,4,FALSE),"")</f>
        <v/>
      </c>
      <c r="E21" s="49" t="str">
        <f>IFERROR(VLOOKUP(A21,'Segunda línea'!$A$7:$L$19,5,FALSE),"")</f>
        <v/>
      </c>
      <c r="F21" s="49" t="str">
        <f>IFERROR(VLOOKUP(A21,'Segunda línea'!$A$7:$L$19,6,FALSE),"")</f>
        <v/>
      </c>
      <c r="G21" s="50" t="str">
        <f>IFERROR(VLOOKUP(A21,'Segunda línea'!$A$7:$L$19,18,FALSE),"")</f>
        <v/>
      </c>
      <c r="H21" s="51" t="str">
        <f>IFERROR(VLOOKUP(A21,'Segunda línea'!$A$7:$L$19,19,FALSE),"")</f>
        <v/>
      </c>
    </row>
    <row r="22" spans="1:8" x14ac:dyDescent="0.25">
      <c r="A22" s="3" t="str">
        <f t="shared" si="0"/>
        <v>SEGUNDA LÍNEA DE DEFENSA16</v>
      </c>
      <c r="B22" s="48">
        <v>16</v>
      </c>
      <c r="C22" s="49" t="str">
        <f>IFERROR(VLOOKUP(A22,'Segunda línea'!$A$7:$L$19,3,FALSE),"")</f>
        <v/>
      </c>
      <c r="D22" s="49" t="str">
        <f>IFERROR(VLOOKUP(A22,'Segunda línea'!$A$7:$L$19,4,FALSE),"")</f>
        <v/>
      </c>
      <c r="E22" s="49" t="str">
        <f>IFERROR(VLOOKUP(A22,'Segunda línea'!$A$7:$L$19,5,FALSE),"")</f>
        <v/>
      </c>
      <c r="F22" s="49" t="str">
        <f>IFERROR(VLOOKUP(A22,'Segunda línea'!$A$7:$L$19,6,FALSE),"")</f>
        <v/>
      </c>
      <c r="G22" s="50" t="str">
        <f>IFERROR(VLOOKUP(A22,'Segunda línea'!$A$7:$L$19,18,FALSE),"")</f>
        <v/>
      </c>
      <c r="H22" s="51" t="str">
        <f>IFERROR(VLOOKUP(A22,'Segunda línea'!$A$7:$L$19,19,FALSE),"")</f>
        <v/>
      </c>
    </row>
    <row r="23" spans="1:8" ht="132" x14ac:dyDescent="0.25">
      <c r="A23" s="3" t="str">
        <f t="shared" si="0"/>
        <v>SEGUNDA LÍNEA DE DEFENSA17</v>
      </c>
      <c r="B23" s="48">
        <v>17</v>
      </c>
      <c r="C23" s="53" t="s">
        <v>155</v>
      </c>
      <c r="D23" s="53" t="s">
        <v>156</v>
      </c>
      <c r="E23" s="53" t="s">
        <v>157</v>
      </c>
      <c r="F23" s="53" t="s">
        <v>158</v>
      </c>
      <c r="G23" s="50" t="s">
        <v>159</v>
      </c>
      <c r="H23" s="51" t="s">
        <v>160</v>
      </c>
    </row>
    <row r="24" spans="1:8" x14ac:dyDescent="0.25">
      <c r="A24" s="3" t="str">
        <f t="shared" si="0"/>
        <v>SEGUNDA LÍNEA DE DEFENSA18</v>
      </c>
      <c r="B24" s="48">
        <v>18</v>
      </c>
      <c r="C24" s="49" t="str">
        <f>IFERROR(VLOOKUP(A24,'Segunda línea'!$A$7:$L$19,3,FALSE),"")</f>
        <v/>
      </c>
      <c r="D24" s="49" t="str">
        <f>IFERROR(VLOOKUP(A24,'Segunda línea'!$A$7:$L$19,4,FALSE),"")</f>
        <v/>
      </c>
      <c r="E24" s="49" t="str">
        <f>IFERROR(VLOOKUP(A24,'Segunda línea'!$A$7:$L$19,5,FALSE),"")</f>
        <v/>
      </c>
      <c r="F24" s="49" t="str">
        <f>IFERROR(VLOOKUP(A24,'Segunda línea'!$A$7:$L$19,6,FALSE),"")</f>
        <v/>
      </c>
      <c r="G24" s="50" t="str">
        <f>IFERROR(VLOOKUP(A24,'Segunda línea'!$A$7:$L$19,18,FALSE),"")</f>
        <v/>
      </c>
      <c r="H24" s="51" t="str">
        <f>IFERROR(VLOOKUP(A24,'Segunda línea'!$A$7:$L$19,19,FALSE),"")</f>
        <v/>
      </c>
    </row>
    <row r="25" spans="1:8" x14ac:dyDescent="0.25">
      <c r="A25" s="3" t="str">
        <f t="shared" si="0"/>
        <v>SEGUNDA LÍNEA DE DEFENSA19</v>
      </c>
      <c r="B25" s="48">
        <v>19</v>
      </c>
      <c r="C25" s="49" t="str">
        <f>IFERROR(VLOOKUP(A25,'Segunda línea'!$A$7:$L$19,3,FALSE),"")</f>
        <v/>
      </c>
      <c r="D25" s="49" t="str">
        <f>IFERROR(VLOOKUP(A25,'Segunda línea'!$A$7:$L$19,4,FALSE),"")</f>
        <v/>
      </c>
      <c r="E25" s="49" t="str">
        <f>IFERROR(VLOOKUP(A25,'Segunda línea'!$A$7:$L$19,5,FALSE),"")</f>
        <v/>
      </c>
      <c r="F25" s="49" t="str">
        <f>IFERROR(VLOOKUP(A25,'Segunda línea'!$A$7:$L$19,6,FALSE),"")</f>
        <v/>
      </c>
      <c r="G25" s="50" t="str">
        <f>IFERROR(VLOOKUP(A25,'Segunda línea'!$A$7:$L$19,18,FALSE),"")</f>
        <v/>
      </c>
      <c r="H25" s="51" t="str">
        <f>IFERROR(VLOOKUP(A25,'Segunda línea'!$A$7:$L$19,19,FALSE),"")</f>
        <v/>
      </c>
    </row>
    <row r="26" spans="1:8" x14ac:dyDescent="0.25">
      <c r="A26" s="3" t="str">
        <f t="shared" si="0"/>
        <v>SEGUNDA LÍNEA DE DEFENSA20</v>
      </c>
      <c r="B26" s="48">
        <v>20</v>
      </c>
      <c r="C26" s="49" t="str">
        <f>IFERROR(VLOOKUP(A26,'Segunda línea'!$A$7:$L$19,3,FALSE),"")</f>
        <v/>
      </c>
      <c r="D26" s="49" t="str">
        <f>IFERROR(VLOOKUP(A26,'Segunda línea'!$A$7:$L$19,4,FALSE),"")</f>
        <v/>
      </c>
      <c r="E26" s="49" t="str">
        <f>IFERROR(VLOOKUP(A26,'Segunda línea'!$A$7:$L$19,5,FALSE),"")</f>
        <v/>
      </c>
      <c r="F26" s="49" t="str">
        <f>IFERROR(VLOOKUP(A26,'Segunda línea'!$A$7:$L$19,6,FALSE),"")</f>
        <v/>
      </c>
      <c r="G26" s="50" t="str">
        <f>IFERROR(VLOOKUP(A26,'Segunda línea'!$A$7:$L$19,18,FALSE),"")</f>
        <v/>
      </c>
      <c r="H26" s="51" t="str">
        <f>IFERROR(VLOOKUP(A26,'Segunda línea'!$A$7:$L$19,19,FALSE),"")</f>
        <v/>
      </c>
    </row>
    <row r="27" spans="1:8" x14ac:dyDescent="0.25">
      <c r="B27" s="48">
        <v>21</v>
      </c>
      <c r="C27" s="49" t="str">
        <f>IFERROR(VLOOKUP(A27,'Segunda línea'!$A$7:$L$19,3,FALSE),"")</f>
        <v/>
      </c>
      <c r="D27" s="49" t="str">
        <f>IFERROR(VLOOKUP(A27,'Segunda línea'!$A$7:$L$19,4,FALSE),"")</f>
        <v/>
      </c>
      <c r="E27" s="49" t="str">
        <f>IFERROR(VLOOKUP(A27,'Segunda línea'!$A$7:$L$19,5,FALSE),"")</f>
        <v/>
      </c>
      <c r="F27" s="49" t="str">
        <f>IFERROR(VLOOKUP(A27,'Segunda línea'!$A$7:$L$19,6,FALSE),"")</f>
        <v/>
      </c>
      <c r="G27" s="50" t="str">
        <f>IFERROR(VLOOKUP(A27,'Segunda línea'!$A$7:$L$19,18,FALSE),"")</f>
        <v/>
      </c>
      <c r="H27" s="51" t="str">
        <f>IFERROR(VLOOKUP(A27,'Segunda línea'!$A$7:$L$19,19,FALSE),"")</f>
        <v/>
      </c>
    </row>
    <row r="28" spans="1:8" x14ac:dyDescent="0.25">
      <c r="B28" s="48">
        <v>22</v>
      </c>
      <c r="C28" s="49" t="str">
        <f>IFERROR(VLOOKUP(A28,'Segunda línea'!$A$7:$L$19,3,FALSE),"")</f>
        <v/>
      </c>
      <c r="D28" s="49" t="str">
        <f>IFERROR(VLOOKUP(A28,'Segunda línea'!$A$7:$L$19,4,FALSE),"")</f>
        <v/>
      </c>
      <c r="E28" s="49" t="str">
        <f>IFERROR(VLOOKUP(A28,'Segunda línea'!$A$7:$L$19,5,FALSE),"")</f>
        <v/>
      </c>
      <c r="F28" s="49" t="str">
        <f>IFERROR(VLOOKUP(A28,'Segunda línea'!$A$7:$L$19,6,FALSE),"")</f>
        <v/>
      </c>
      <c r="G28" s="50" t="str">
        <f>IFERROR(VLOOKUP(A28,'Segunda línea'!$A$7:$L$19,18,FALSE),"")</f>
        <v/>
      </c>
      <c r="H28" s="51" t="str">
        <f>IFERROR(VLOOKUP(A28,'Segunda línea'!$A$7:$L$19,19,FALSE),"")</f>
        <v/>
      </c>
    </row>
    <row r="29" spans="1:8" x14ac:dyDescent="0.25">
      <c r="B29" s="48">
        <v>23</v>
      </c>
      <c r="C29" s="49" t="str">
        <f>IFERROR(VLOOKUP(A29,'Segunda línea'!$A$7:$L$19,3,FALSE),"")</f>
        <v/>
      </c>
      <c r="D29" s="49" t="str">
        <f>IFERROR(VLOOKUP(A29,'Segunda línea'!$A$7:$L$19,4,FALSE),"")</f>
        <v/>
      </c>
      <c r="E29" s="49" t="str">
        <f>IFERROR(VLOOKUP(A29,'Segunda línea'!$A$7:$L$19,5,FALSE),"")</f>
        <v/>
      </c>
      <c r="F29" s="49" t="str">
        <f>IFERROR(VLOOKUP(A29,'Segunda línea'!$A$7:$L$19,6,FALSE),"")</f>
        <v/>
      </c>
      <c r="G29" s="50" t="str">
        <f>IFERROR(VLOOKUP(A29,'Segunda línea'!$A$7:$L$19,18,FALSE),"")</f>
        <v/>
      </c>
      <c r="H29" s="51" t="str">
        <f>IFERROR(VLOOKUP(A29,'Segunda línea'!$A$7:$L$19,19,FALSE),"")</f>
        <v/>
      </c>
    </row>
    <row r="30" spans="1:8" x14ac:dyDescent="0.25">
      <c r="B30" s="48">
        <v>24</v>
      </c>
      <c r="C30" s="49" t="str">
        <f>IFERROR(VLOOKUP(A30,'Segunda línea'!$A$7:$L$19,3,FALSE),"")</f>
        <v/>
      </c>
      <c r="D30" s="49" t="str">
        <f>IFERROR(VLOOKUP(A30,'Segunda línea'!$A$7:$L$19,4,FALSE),"")</f>
        <v/>
      </c>
      <c r="E30" s="49" t="str">
        <f>IFERROR(VLOOKUP(A30,'Segunda línea'!$A$7:$L$19,5,FALSE),"")</f>
        <v/>
      </c>
      <c r="F30" s="49" t="str">
        <f>IFERROR(VLOOKUP(A30,'Segunda línea'!$A$7:$L$19,6,FALSE),"")</f>
        <v/>
      </c>
      <c r="G30" s="50" t="str">
        <f>IFERROR(VLOOKUP(A30,'Segunda línea'!$A$7:$L$19,18,FALSE),"")</f>
        <v/>
      </c>
      <c r="H30" s="51" t="str">
        <f>IFERROR(VLOOKUP(A30,'Segunda línea'!$A$7:$L$19,19,FALSE),"")</f>
        <v/>
      </c>
    </row>
    <row r="31" spans="1:8" x14ac:dyDescent="0.25">
      <c r="B31" s="48">
        <v>25</v>
      </c>
      <c r="C31" s="49" t="str">
        <f>IFERROR(VLOOKUP(A31,'Segunda línea'!$A$7:$L$19,3,FALSE),"")</f>
        <v/>
      </c>
      <c r="D31" s="49" t="str">
        <f>IFERROR(VLOOKUP(A31,'Segunda línea'!$A$7:$L$19,4,FALSE),"")</f>
        <v/>
      </c>
      <c r="E31" s="49" t="str">
        <f>IFERROR(VLOOKUP(A31,'Segunda línea'!$A$7:$L$19,5,FALSE),"")</f>
        <v/>
      </c>
      <c r="F31" s="49" t="str">
        <f>IFERROR(VLOOKUP(A31,'Segunda línea'!$A$7:$L$19,6,FALSE),"")</f>
        <v/>
      </c>
      <c r="G31" s="50" t="str">
        <f>IFERROR(VLOOKUP(A31,'Segunda línea'!$A$7:$L$19,18,FALSE),"")</f>
        <v/>
      </c>
      <c r="H31" s="51" t="str">
        <f>IFERROR(VLOOKUP(A31,'Segunda línea'!$A$7:$L$19,19,FALSE),"")</f>
        <v/>
      </c>
    </row>
    <row r="32" spans="1:8" x14ac:dyDescent="0.25">
      <c r="B32" s="48">
        <v>26</v>
      </c>
      <c r="C32" s="49" t="str">
        <f>IFERROR(VLOOKUP(A32,'Segunda línea'!$A$7:$L$19,3,FALSE),"")</f>
        <v/>
      </c>
      <c r="D32" s="49" t="str">
        <f>IFERROR(VLOOKUP(A32,'Segunda línea'!$A$7:$L$19,4,FALSE),"")</f>
        <v/>
      </c>
      <c r="E32" s="49" t="str">
        <f>IFERROR(VLOOKUP(A32,'Segunda línea'!$A$7:$L$19,5,FALSE),"")</f>
        <v/>
      </c>
      <c r="F32" s="49" t="str">
        <f>IFERROR(VLOOKUP(A32,'Segunda línea'!$A$7:$L$19,6,FALSE),"")</f>
        <v/>
      </c>
      <c r="G32" s="50" t="str">
        <f>IFERROR(VLOOKUP(A32,'Segunda línea'!$A$7:$L$19,18,FALSE),"")</f>
        <v/>
      </c>
      <c r="H32" s="51" t="str">
        <f>IFERROR(VLOOKUP(A32,'Segunda línea'!$A$7:$L$19,19,FALSE),"")</f>
        <v/>
      </c>
    </row>
    <row r="33" spans="2:8" x14ac:dyDescent="0.25">
      <c r="B33" s="48">
        <v>27</v>
      </c>
      <c r="C33" s="49" t="str">
        <f>IFERROR(VLOOKUP(A33,'Segunda línea'!$A$7:$L$19,3,FALSE),"")</f>
        <v/>
      </c>
      <c r="D33" s="49" t="str">
        <f>IFERROR(VLOOKUP(A33,'Segunda línea'!$A$7:$L$19,4,FALSE),"")</f>
        <v/>
      </c>
      <c r="E33" s="49" t="str">
        <f>IFERROR(VLOOKUP(A33,'Segunda línea'!$A$7:$L$19,5,FALSE),"")</f>
        <v/>
      </c>
      <c r="F33" s="49" t="str">
        <f>IFERROR(VLOOKUP(A33,'Segunda línea'!$A$7:$L$19,6,FALSE),"")</f>
        <v/>
      </c>
      <c r="G33" s="50" t="str">
        <f>IFERROR(VLOOKUP(A33,'Segunda línea'!$A$7:$L$19,18,FALSE),"")</f>
        <v/>
      </c>
      <c r="H33" s="51" t="str">
        <f>IFERROR(VLOOKUP(A33,'Segunda línea'!$A$7:$L$19,19,FALSE),"")</f>
        <v/>
      </c>
    </row>
    <row r="34" spans="2:8" x14ac:dyDescent="0.25">
      <c r="B34" s="48">
        <v>28</v>
      </c>
      <c r="C34" s="49" t="str">
        <f>IFERROR(VLOOKUP(A34,'Segunda línea'!$A$7:$L$19,3,FALSE),"")</f>
        <v/>
      </c>
      <c r="D34" s="49" t="str">
        <f>IFERROR(VLOOKUP(A34,'Segunda línea'!$A$7:$L$19,4,FALSE),"")</f>
        <v/>
      </c>
      <c r="E34" s="49" t="str">
        <f>IFERROR(VLOOKUP(A34,'Segunda línea'!$A$7:$L$19,5,FALSE),"")</f>
        <v/>
      </c>
      <c r="F34" s="49" t="str">
        <f>IFERROR(VLOOKUP(A34,'Segunda línea'!$A$7:$L$19,6,FALSE),"")</f>
        <v/>
      </c>
      <c r="G34" s="50" t="str">
        <f>IFERROR(VLOOKUP(A34,'Segunda línea'!$A$7:$L$19,18,FALSE),"")</f>
        <v/>
      </c>
      <c r="H34" s="51" t="str">
        <f>IFERROR(VLOOKUP(A34,'Segunda línea'!$A$7:$L$19,19,FALSE),"")</f>
        <v/>
      </c>
    </row>
    <row r="35" spans="2:8" x14ac:dyDescent="0.25">
      <c r="B35" s="48">
        <v>29</v>
      </c>
      <c r="C35" s="49" t="str">
        <f>IFERROR(VLOOKUP(A35,'Segunda línea'!$A$7:$L$19,3,FALSE),"")</f>
        <v/>
      </c>
      <c r="D35" s="49" t="str">
        <f>IFERROR(VLOOKUP(A35,'Segunda línea'!$A$7:$L$19,4,FALSE),"")</f>
        <v/>
      </c>
      <c r="E35" s="49" t="str">
        <f>IFERROR(VLOOKUP(A35,'Segunda línea'!$A$7:$L$19,5,FALSE),"")</f>
        <v/>
      </c>
      <c r="F35" s="49" t="str">
        <f>IFERROR(VLOOKUP(A35,'Segunda línea'!$A$7:$L$19,6,FALSE),"")</f>
        <v/>
      </c>
      <c r="G35" s="50" t="str">
        <f>IFERROR(VLOOKUP(A35,'Segunda línea'!$A$7:$L$19,18,FALSE),"")</f>
        <v/>
      </c>
      <c r="H35" s="51" t="str">
        <f>IFERROR(VLOOKUP(A35,'Segunda línea'!$A$7:$L$19,19,FALSE),"")</f>
        <v/>
      </c>
    </row>
    <row r="36" spans="2:8" x14ac:dyDescent="0.25"/>
  </sheetData>
  <sheetProtection algorithmName="SHA-512" hashValue="pJeoj5HA56IJ23YMQv79DqIQEIQ4KRntoGDOpGpiyGiT3ubzf6+7/L2XKeikfDmyFRjbVNJAAhrm1Zvuw2dWPA==" saltValue="1aoVfdSIpiyhfYh3gx4fUw==" spinCount="100000" sheet="1" objects="1" scenarios="1" selectLockedCells="1"/>
  <mergeCells count="11">
    <mergeCell ref="D1:H1"/>
    <mergeCell ref="D2:H2"/>
    <mergeCell ref="G4:G6"/>
    <mergeCell ref="D5:D6"/>
    <mergeCell ref="B1:C2"/>
    <mergeCell ref="B4:F4"/>
    <mergeCell ref="H4:H6"/>
    <mergeCell ref="B5:B6"/>
    <mergeCell ref="C5:C6"/>
    <mergeCell ref="E5:E6"/>
    <mergeCell ref="F5:F6"/>
  </mergeCells>
  <conditionalFormatting sqref="C23">
    <cfRule type="cellIs" dxfId="0" priority="1" operator="equal">
      <formula>0</formula>
    </cfRule>
  </conditionalFormatting>
  <pageMargins left="0.39370078740157483" right="0.39370078740157483" top="0.39370078740157483" bottom="0.39370078740157483" header="0.31496062992125984" footer="0.31496062992125984"/>
  <pageSetup scale="7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5123" r:id="rId4" name="Button 3">
              <controlPr defaultSize="0" print="0" autoFill="0" autoPict="0" macro="[0]!Siguiente3">
                <anchor moveWithCells="1" sizeWithCells="1">
                  <from>
                    <xdr:col>3</xdr:col>
                    <xdr:colOff>85725</xdr:colOff>
                    <xdr:row>0</xdr:row>
                    <xdr:rowOff>66675</xdr:rowOff>
                  </from>
                  <to>
                    <xdr:col>3</xdr:col>
                    <xdr:colOff>1104900</xdr:colOff>
                    <xdr:row>0</xdr:row>
                    <xdr:rowOff>333375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custom" allowBlank="1" showInputMessage="1" showErrorMessage="1" error="No es posible modificar campos en este formulario" xr:uid="{00000000-0002-0000-0500-000000000000}">
          <x14:formula1>
            <xm:f>IFERROR(VLOOKUP(A7,'Segunda línea'!$A$7:$L$19,3,FALSE),"")</xm:f>
          </x14:formula1>
          <xm:sqref>C7:C35</xm:sqref>
        </x14:dataValidation>
        <x14:dataValidation type="custom" allowBlank="1" showInputMessage="1" showErrorMessage="1" error="No es posible modificar campos en este formulario" xr:uid="{00000000-0002-0000-0500-000001000000}">
          <x14:formula1>
            <xm:f>IFERROR(VLOOKUP(A7,'Segunda línea'!$A$7:$L$19,4,FALSE),"")</xm:f>
          </x14:formula1>
          <xm:sqref>D7:D35</xm:sqref>
        </x14:dataValidation>
        <x14:dataValidation type="custom" allowBlank="1" showInputMessage="1" showErrorMessage="1" error="No es posible modificar campos en este formulario" xr:uid="{00000000-0002-0000-0500-000002000000}">
          <x14:formula1>
            <xm:f>IFERROR(VLOOKUP(A7,'Segunda línea'!$A$7:$L$19,5,FALSE),"")</xm:f>
          </x14:formula1>
          <xm:sqref>E7:E35</xm:sqref>
        </x14:dataValidation>
        <x14:dataValidation type="custom" allowBlank="1" showInputMessage="1" showErrorMessage="1" error="No es posible modificar campos en este formulario" xr:uid="{00000000-0002-0000-0500-000003000000}">
          <x14:formula1>
            <xm:f>IFERROR(VLOOKUP(A7,'Segunda línea'!$A$7:$L$19,6,FALSE),"")</xm:f>
          </x14:formula1>
          <xm:sqref>F7:F35</xm:sqref>
        </x14:dataValidation>
        <x14:dataValidation type="custom" allowBlank="1" showInputMessage="1" showErrorMessage="1" error="No es posible modificar campos en este formulario" xr:uid="{00000000-0002-0000-0500-000004000000}">
          <x14:formula1>
            <xm:f>IFERROR(VLOOKUP(A7,'Segunda línea'!$A$7:$L$19,18,FALSE),"")</xm:f>
          </x14:formula1>
          <xm:sqref>G7:G35</xm:sqref>
        </x14:dataValidation>
        <x14:dataValidation type="custom" allowBlank="1" showInputMessage="1" showErrorMessage="1" error="No es posible modificar campos en este formulario" xr:uid="{00000000-0002-0000-0500-000005000000}">
          <x14:formula1>
            <xm:f>IFERROR(VLOOKUP(A7,'Segunda línea'!$A$7:$L$19,19,FALSE),"")</xm:f>
          </x14:formula1>
          <xm:sqref>H7:H35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3:O25"/>
  <sheetViews>
    <sheetView workbookViewId="0">
      <selection activeCell="B21" sqref="B21:G21"/>
    </sheetView>
  </sheetViews>
  <sheetFormatPr baseColWidth="10" defaultColWidth="11.42578125" defaultRowHeight="15" x14ac:dyDescent="0.25"/>
  <cols>
    <col min="1" max="1" width="10.42578125" bestFit="1" customWidth="1"/>
    <col min="6" max="6" width="11.42578125" customWidth="1"/>
    <col min="9" max="9" width="18.5703125" customWidth="1"/>
  </cols>
  <sheetData>
    <row r="3" spans="2:15" ht="30" x14ac:dyDescent="0.25">
      <c r="I3" s="4" t="s">
        <v>161</v>
      </c>
      <c r="J3" s="143" t="s">
        <v>162</v>
      </c>
      <c r="K3" s="143"/>
      <c r="L3" s="143"/>
      <c r="M3" s="143"/>
      <c r="N3" s="143"/>
      <c r="O3" s="143"/>
    </row>
    <row r="4" spans="2:15" ht="15" customHeight="1" x14ac:dyDescent="0.25">
      <c r="I4" s="144" t="s">
        <v>159</v>
      </c>
      <c r="J4" s="143" t="s">
        <v>160</v>
      </c>
      <c r="K4" s="143"/>
      <c r="L4" s="143"/>
      <c r="M4" s="143"/>
      <c r="N4" s="143"/>
      <c r="O4" s="143"/>
    </row>
    <row r="5" spans="2:15" x14ac:dyDescent="0.25">
      <c r="I5" s="144"/>
      <c r="J5" s="143"/>
      <c r="K5" s="143"/>
      <c r="L5" s="143"/>
      <c r="M5" s="143"/>
      <c r="N5" s="143"/>
      <c r="O5" s="143"/>
    </row>
    <row r="6" spans="2:15" x14ac:dyDescent="0.25">
      <c r="I6" s="144"/>
      <c r="J6" s="143"/>
      <c r="K6" s="143"/>
      <c r="L6" s="143"/>
      <c r="M6" s="143"/>
      <c r="N6" s="143"/>
      <c r="O6" s="143"/>
    </row>
    <row r="7" spans="2:15" ht="69" customHeight="1" x14ac:dyDescent="0.25">
      <c r="B7" s="143" t="s">
        <v>163</v>
      </c>
      <c r="C7" s="143"/>
      <c r="D7" s="143"/>
      <c r="E7" s="143"/>
      <c r="F7" s="143"/>
      <c r="G7" s="143"/>
      <c r="I7" s="5" t="s">
        <v>164</v>
      </c>
      <c r="J7" s="143" t="s">
        <v>165</v>
      </c>
      <c r="K7" s="143"/>
      <c r="L7" s="143"/>
      <c r="M7" s="143"/>
      <c r="N7" s="143"/>
      <c r="O7" s="143"/>
    </row>
    <row r="8" spans="2:15" x14ac:dyDescent="0.25">
      <c r="I8" t="s">
        <v>166</v>
      </c>
      <c r="J8" s="146" t="s">
        <v>166</v>
      </c>
      <c r="K8" s="146"/>
      <c r="L8" s="146"/>
      <c r="M8" s="146"/>
      <c r="N8" s="146"/>
      <c r="O8" s="146"/>
    </row>
    <row r="9" spans="2:15" ht="15" customHeight="1" x14ac:dyDescent="0.25">
      <c r="I9" s="144" t="s">
        <v>159</v>
      </c>
      <c r="J9" s="145" t="s">
        <v>167</v>
      </c>
      <c r="K9" s="145"/>
      <c r="L9" s="145"/>
      <c r="M9" s="145"/>
      <c r="N9" s="145"/>
      <c r="O9" s="145"/>
    </row>
    <row r="10" spans="2:15" x14ac:dyDescent="0.25">
      <c r="I10" s="144"/>
      <c r="J10" s="145"/>
      <c r="K10" s="145"/>
      <c r="L10" s="145"/>
      <c r="M10" s="145"/>
      <c r="N10" s="145"/>
      <c r="O10" s="145"/>
    </row>
    <row r="11" spans="2:15" x14ac:dyDescent="0.25">
      <c r="I11" s="144" t="s">
        <v>161</v>
      </c>
      <c r="J11" s="145" t="s">
        <v>167</v>
      </c>
      <c r="K11" s="145"/>
      <c r="L11" s="145"/>
      <c r="M11" s="145"/>
      <c r="N11" s="145"/>
      <c r="O11" s="145"/>
    </row>
    <row r="12" spans="2:15" x14ac:dyDescent="0.25">
      <c r="I12" s="144"/>
      <c r="J12" s="145"/>
      <c r="K12" s="145"/>
      <c r="L12" s="145"/>
      <c r="M12" s="145"/>
      <c r="N12" s="145"/>
      <c r="O12" s="145"/>
    </row>
    <row r="13" spans="2:15" x14ac:dyDescent="0.25">
      <c r="I13" t="s">
        <v>164</v>
      </c>
      <c r="J13" s="146" t="s">
        <v>166</v>
      </c>
      <c r="K13" s="146"/>
      <c r="L13" s="146"/>
      <c r="M13" s="146"/>
      <c r="N13" s="146"/>
      <c r="O13" s="146"/>
    </row>
    <row r="14" spans="2:15" ht="59.25" customHeight="1" x14ac:dyDescent="0.25">
      <c r="B14" s="143" t="s">
        <v>160</v>
      </c>
      <c r="C14" s="143"/>
      <c r="D14" s="143"/>
      <c r="E14" s="143"/>
      <c r="F14" s="143"/>
      <c r="G14" s="143"/>
      <c r="I14" t="s">
        <v>166</v>
      </c>
    </row>
    <row r="21" spans="1:7" ht="69" customHeight="1" x14ac:dyDescent="0.25">
      <c r="A21" s="4" t="s">
        <v>161</v>
      </c>
      <c r="B21" s="143" t="s">
        <v>162</v>
      </c>
      <c r="C21" s="143"/>
      <c r="D21" s="143"/>
      <c r="E21" s="143"/>
      <c r="F21" s="143"/>
      <c r="G21" s="143"/>
    </row>
    <row r="25" spans="1:7" ht="45" x14ac:dyDescent="0.35">
      <c r="A25" s="4" t="s">
        <v>161</v>
      </c>
      <c r="B25" s="1" t="s">
        <v>167</v>
      </c>
    </row>
  </sheetData>
  <mergeCells count="13">
    <mergeCell ref="B7:G7"/>
    <mergeCell ref="B14:G14"/>
    <mergeCell ref="B21:G21"/>
    <mergeCell ref="J3:O3"/>
    <mergeCell ref="J4:O6"/>
    <mergeCell ref="I4:I6"/>
    <mergeCell ref="J7:O7"/>
    <mergeCell ref="I9:I10"/>
    <mergeCell ref="I11:I12"/>
    <mergeCell ref="J9:O10"/>
    <mergeCell ref="J11:O12"/>
    <mergeCell ref="J13:O13"/>
    <mergeCell ref="J8:O8"/>
  </mergeCells>
  <pageMargins left="0.7" right="0.7" top="0.75" bottom="0.75" header="0.3" footer="0.3"/>
  <pageSetup paperSize="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64454E78071C0459250C931E6372AB4" ma:contentTypeVersion="8" ma:contentTypeDescription="Crear nuevo documento." ma:contentTypeScope="" ma:versionID="11c7e1cef3a464196094a736b34ff674">
  <xsd:schema xmlns:xsd="http://www.w3.org/2001/XMLSchema" xmlns:xs="http://www.w3.org/2001/XMLSchema" xmlns:p="http://schemas.microsoft.com/office/2006/metadata/properties" xmlns:ns3="e005b361-1b45-4344-bcf3-bcf64b9ffc1f" targetNamespace="http://schemas.microsoft.com/office/2006/metadata/properties" ma:root="true" ma:fieldsID="60eaf0ce19df804bc876b23dc872bb54" ns3:_="">
    <xsd:import namespace="e005b361-1b45-4344-bcf3-bcf64b9ffc1f"/>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EventHashCode" minOccurs="0"/>
                <xsd:element ref="ns3: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05b361-1b45-4344-bcf3-bcf64b9ffc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840FD2-6B8F-429F-BE93-861F747C66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05b361-1b45-4344-bcf3-bcf64b9ffc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662113-A9B7-439A-A839-C8E75C79ACC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BFA38178-1F56-4E8C-9309-B4E762C3B57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8</vt:i4>
      </vt:variant>
    </vt:vector>
  </HeadingPairs>
  <TitlesOfParts>
    <vt:vector size="15" baseType="lpstr">
      <vt:lpstr>Instructivo</vt:lpstr>
      <vt:lpstr>Estructura</vt:lpstr>
      <vt:lpstr>Diagnóstico_RR</vt:lpstr>
      <vt:lpstr>Formulas</vt:lpstr>
      <vt:lpstr>Segunda línea</vt:lpstr>
      <vt:lpstr>Mapa de Aseguramiento</vt:lpstr>
      <vt:lpstr>Hoja2</vt:lpstr>
      <vt:lpstr>Diagnóstico_RR!Área_de_impresión</vt:lpstr>
      <vt:lpstr>Estructura!Área_de_impresión</vt:lpstr>
      <vt:lpstr>Instructivo!Área_de_impresión</vt:lpstr>
      <vt:lpstr>Cargos</vt:lpstr>
      <vt:lpstr>Opciones</vt:lpstr>
      <vt:lpstr>Diagnóstico_RR!Títulos_a_imprimir</vt:lpstr>
      <vt:lpstr>'Mapa de Aseguramiento'!Títulos_a_imprimir</vt:lpstr>
      <vt:lpstr>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Mongui Gutierrez Vargas</dc:creator>
  <cp:keywords/>
  <dc:description/>
  <cp:lastModifiedBy>Miguel Torres</cp:lastModifiedBy>
  <cp:revision/>
  <dcterms:created xsi:type="dcterms:W3CDTF">2019-07-08T21:21:19Z</dcterms:created>
  <dcterms:modified xsi:type="dcterms:W3CDTF">2021-12-30T13:56:43Z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0x010100364454E78071C0459250C931E6372AB4</vt:lpwstr>
  </property>
</Properties>
</file>