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its2sicgov-my.sharepoint.com/personal/mcarrillo_sic_gov_co/Documents/Escritorio/Oficina Asesora 2023/2026/MODULO DE DOCUMENTOS/Matrices/SC03/SC03-F02/"/>
    </mc:Choice>
  </mc:AlternateContent>
  <xr:revisionPtr revIDLastSave="0" documentId="8_{4DBE5461-AAEB-4AE4-8E32-D520D459909C}" xr6:coauthVersionLast="47" xr6:coauthVersionMax="47" xr10:uidLastSave="{00000000-0000-0000-0000-000000000000}"/>
  <bookViews>
    <workbookView xWindow="20370" yWindow="-120" windowWidth="25440" windowHeight="15270" tabRatio="662" xr2:uid="{00000000-000D-0000-FFFF-FFFF00000000}"/>
  </bookViews>
  <sheets>
    <sheet name="REQUISITOS LEGALES" sheetId="1" r:id="rId1"/>
    <sheet name="OTROS REQUISITOS" sheetId="4" r:id="rId2"/>
    <sheet name="NORMAS DEROGADAS" sheetId="5" r:id="rId3"/>
    <sheet name="RESULTADOS EVA REQ LEGAL" sheetId="10" r:id="rId4"/>
    <sheet name="Control de cambios" sheetId="11" r:id="rId5"/>
  </sheets>
  <definedNames>
    <definedName name="_xlnm._FilterDatabase" localSheetId="2" hidden="1">'NORMAS DEROGADAS'!$B$4:$K$33</definedName>
    <definedName name="_xlnm._FilterDatabase" localSheetId="1" hidden="1">'OTROS REQUISITOS'!$B$6:$S$43</definedName>
    <definedName name="_xlnm._FilterDatabase" localSheetId="0" hidden="1">'REQUISITOS LEGALES'!$B$7:$Y$177</definedName>
    <definedName name="_xlnm.Print_Area" localSheetId="4">'Control de cambios'!$B$2:$F$8</definedName>
    <definedName name="_xlnm.Print_Area" localSheetId="2">'NORMAS DEROGADAS'!$B$1:$H$44</definedName>
    <definedName name="_xlnm.Print_Area" localSheetId="1">'OTROS REQUISITOS'!$B$1:$S$49</definedName>
    <definedName name="_xlnm.Print_Area" localSheetId="0">'REQUISITOS LEGALES'!$B$1:$W$185</definedName>
    <definedName name="_xlnm.Print_Area" localSheetId="3">'RESULTADOS EVA REQ LEGAL'!$A$1:$L$65</definedName>
    <definedName name="jorgito">#REF!</definedName>
    <definedName name="sandrita">#REF!</definedName>
    <definedName name="silvia">#REF!</definedName>
    <definedName name="_xlnm.Print_Titles" localSheetId="2">'NORMAS DEROGADAS'!$4:$4</definedName>
    <definedName name="_xlnm.Print_Titles" localSheetId="1">'OTROS REQUISITOS'!$6:$6</definedName>
    <definedName name="_xlnm.Print_Titles" localSheetId="0">'REQUISITOS LEGALES'!$6:$6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 i="11" l="1"/>
  <c r="F2" i="11"/>
  <c r="E3" i="11"/>
  <c r="F3" i="11"/>
  <c r="H55" i="10"/>
  <c r="C55" i="10"/>
  <c r="K1" i="10"/>
  <c r="K2" i="10"/>
  <c r="L2" i="10"/>
  <c r="C7" i="10"/>
  <c r="H7" i="10"/>
  <c r="C11" i="10"/>
  <c r="H11" i="10"/>
  <c r="C12" i="10"/>
  <c r="H12" i="10"/>
  <c r="C16" i="10"/>
  <c r="H16" i="10"/>
  <c r="C21" i="10"/>
  <c r="H21" i="10"/>
  <c r="C37" i="10"/>
  <c r="H37" i="10"/>
  <c r="C38" i="10"/>
  <c r="H38" i="10"/>
  <c r="C39" i="10"/>
  <c r="H39" i="10"/>
  <c r="D56" i="10"/>
  <c r="E56" i="10"/>
  <c r="F56" i="10"/>
  <c r="I56" i="10"/>
  <c r="J56" i="10"/>
  <c r="K56" i="10"/>
  <c r="C63" i="10"/>
  <c r="B6" i="5"/>
  <c r="B7" i="5" s="1"/>
  <c r="B8" i="5" s="1"/>
  <c r="B9" i="5" s="1"/>
  <c r="B10" i="5" s="1"/>
  <c r="B11" i="5" s="1"/>
  <c r="B12" i="5" s="1"/>
  <c r="B13" i="5" s="1"/>
  <c r="B14" i="5" s="1"/>
  <c r="B15" i="5" s="1"/>
  <c r="B16" i="5" s="1"/>
  <c r="B17" i="5" s="1"/>
  <c r="B18" i="5" s="1"/>
  <c r="B19" i="5" s="1"/>
  <c r="B20" i="5" s="1"/>
  <c r="B21" i="5" s="1"/>
  <c r="B22" i="5" s="1"/>
  <c r="B23" i="5" s="1"/>
  <c r="B24" i="5" s="1"/>
  <c r="B25" i="5" s="1"/>
  <c r="B26" i="5" s="1"/>
  <c r="B27" i="5" s="1"/>
  <c r="B28" i="5" s="1"/>
  <c r="B29" i="5" s="1"/>
  <c r="B30" i="5" s="1"/>
  <c r="B31" i="5" s="1"/>
  <c r="B32" i="5" s="1"/>
  <c r="B33" i="5" s="1"/>
  <c r="B34" i="5" s="1"/>
  <c r="B35" i="5" s="1"/>
  <c r="B36" i="5" s="1"/>
  <c r="B37" i="5" s="1"/>
  <c r="B38" i="5" s="1"/>
  <c r="B39" i="5" s="1"/>
  <c r="B40" i="5" s="1"/>
  <c r="E63" i="10" l="1"/>
  <c r="C56" i="10"/>
  <c r="C64" i="10" s="1"/>
  <c r="D63" i="10" s="1"/>
  <c r="H56" i="10"/>
  <c r="E64" i="10" s="1"/>
  <c r="F63" i="10" s="1"/>
  <c r="B9" i="4"/>
  <c r="B10" i="4" s="1"/>
  <c r="B11" i="4" s="1"/>
  <c r="B12" i="4" s="1"/>
  <c r="B13" i="4" s="1"/>
  <c r="B14" i="4" s="1"/>
  <c r="B15" i="4" s="1"/>
  <c r="B9" i="1"/>
  <c r="B10" i="1" s="1"/>
  <c r="B11" i="1" s="1"/>
  <c r="B12" i="1" s="1"/>
  <c r="B13" i="1" s="1"/>
  <c r="B14" i="1" s="1"/>
  <c r="B15" i="1" s="1"/>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16" i="4"/>
  <c r="B17" i="4" s="1"/>
  <c r="B18" i="4" s="1"/>
  <c r="B19" i="4" s="1"/>
  <c r="B20" i="4" s="1"/>
  <c r="B21" i="4" s="1"/>
  <c r="B22" i="4" s="1"/>
  <c r="B23" i="4" s="1"/>
  <c r="B24" i="4" s="1"/>
  <c r="B38" i="1" l="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25" i="4"/>
  <c r="B26" i="4" s="1"/>
  <c r="B27" i="4" s="1"/>
  <c r="B28" i="4" s="1"/>
  <c r="B29" i="4" s="1"/>
  <c r="B30" i="4" s="1"/>
  <c r="B31" i="4" s="1"/>
  <c r="B32" i="4" s="1"/>
  <c r="B33" i="4" s="1"/>
  <c r="B34" i="4" s="1"/>
  <c r="B35" i="4" s="1"/>
  <c r="B40" i="4" s="1"/>
  <c r="B41" i="4" s="1"/>
  <c r="B42" i="4" s="1"/>
  <c r="B43" i="4" s="1"/>
  <c r="S3" i="4"/>
  <c r="S2" i="4"/>
  <c r="B128" i="1" l="1"/>
  <c r="B129" i="1" s="1"/>
  <c r="B130" i="1" s="1"/>
  <c r="B131" i="1" s="1"/>
  <c r="G1" i="5"/>
  <c r="H1" i="5"/>
  <c r="G2" i="5"/>
  <c r="H2" i="5"/>
  <c r="B132" i="1" l="1"/>
  <c r="B133" i="1" s="1"/>
  <c r="B134" i="1" s="1"/>
  <c r="B135" i="1" s="1"/>
  <c r="B136" i="1" s="1"/>
  <c r="B137" i="1" s="1"/>
  <c r="B138" i="1" s="1"/>
  <c r="B139" i="1" s="1"/>
  <c r="B140" i="1" s="1"/>
  <c r="R2" i="4"/>
  <c r="R3" i="4"/>
  <c r="R1" i="4"/>
  <c r="S1" i="4"/>
  <c r="B141" i="1" l="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MERY</author>
  </authors>
  <commentList>
    <comment ref="D41" authorId="0" shapeId="0" xr:uid="{D7ACCC7F-95E2-4B98-9F08-EFB59BF60A73}">
      <text>
        <r>
          <rPr>
            <b/>
            <sz val="9"/>
            <color indexed="81"/>
            <rFont val="Tahoma"/>
            <family val="2"/>
          </rPr>
          <t>MERY:</t>
        </r>
        <r>
          <rPr>
            <sz val="9"/>
            <color indexed="81"/>
            <rFont val="Tahoma"/>
            <family val="2"/>
          </rPr>
          <t xml:space="preserve">
pendiente si agregan mas
</t>
        </r>
      </text>
    </comment>
  </commentList>
</comments>
</file>

<file path=xl/sharedStrings.xml><?xml version="1.0" encoding="utf-8"?>
<sst xmlns="http://schemas.openxmlformats.org/spreadsheetml/2006/main" count="2856" uniqueCount="1067">
  <si>
    <t>Aplicación Especifica</t>
  </si>
  <si>
    <t>No.</t>
  </si>
  <si>
    <t>Emitido por</t>
  </si>
  <si>
    <t>Título de la norma</t>
  </si>
  <si>
    <t>Responsables del Cumplimiento</t>
  </si>
  <si>
    <t>Tema Ambiental</t>
  </si>
  <si>
    <t>Vigencia</t>
  </si>
  <si>
    <t>SI</t>
  </si>
  <si>
    <t xml:space="preserve">NO </t>
  </si>
  <si>
    <t>INFORMATIVO</t>
  </si>
  <si>
    <t>Acciones para abordar riesgos y oportunidades</t>
  </si>
  <si>
    <t>Jerarquía de la norma</t>
  </si>
  <si>
    <t>Número y año de la norma</t>
  </si>
  <si>
    <t xml:space="preserve">Verificación de la actualización por parte del Grupo de Regulación </t>
  </si>
  <si>
    <t>VERSIÓN DEL FORMATO</t>
  </si>
  <si>
    <t xml:space="preserve"> SC03-F02</t>
  </si>
  <si>
    <t>CÓDIGO DEL FORMATO</t>
  </si>
  <si>
    <t xml:space="preserve">      MATRIZ DE IDENTIFICACIÓN, ACCESO Y EVALUACIÓN DE REQUISITOS LEGALES Y OTROS REQUISITOS</t>
  </si>
  <si>
    <t xml:space="preserve">Documentos relacionados </t>
  </si>
  <si>
    <t xml:space="preserve">Observación
Grupo de Regulación  </t>
  </si>
  <si>
    <t xml:space="preserve">CUMPLE </t>
  </si>
  <si>
    <t xml:space="preserve">NO 
CUMPLE </t>
  </si>
  <si>
    <t xml:space="preserve"> INFORMATIVO </t>
  </si>
  <si>
    <t xml:space="preserve">COMPONENTE AMBIENTAL </t>
  </si>
  <si>
    <t xml:space="preserve">AGUA </t>
  </si>
  <si>
    <t xml:space="preserve">LAVADO DE TANQUES </t>
  </si>
  <si>
    <t>SANITARIOS</t>
  </si>
  <si>
    <t xml:space="preserve">VERTIMIENTOS </t>
  </si>
  <si>
    <t xml:space="preserve">ENERGIA </t>
  </si>
  <si>
    <t xml:space="preserve">EMISIONES ATMOSFERICAS </t>
  </si>
  <si>
    <t xml:space="preserve">FUENTES MOVILES </t>
  </si>
  <si>
    <t>MOVILIDAD</t>
  </si>
  <si>
    <t>CLASIFICACIÓN BASURAS</t>
  </si>
  <si>
    <t xml:space="preserve">CUARTOS DE ALMACENAMIENTO RESIDUOS </t>
  </si>
  <si>
    <t xml:space="preserve">RESIDUOS SOLIDOS </t>
  </si>
  <si>
    <t>RESIDUOS PELIGROSOS</t>
  </si>
  <si>
    <t xml:space="preserve">ACEITES USADOS </t>
  </si>
  <si>
    <t>BATERIAS DE PLOMO</t>
  </si>
  <si>
    <t>LLANTAS</t>
  </si>
  <si>
    <t xml:space="preserve">ESCOMBROS </t>
  </si>
  <si>
    <t>GAS REFRIGERANTE EN AIRE ACONDICIONADO Y NEVERAS</t>
  </si>
  <si>
    <t>PLAGUICIDAS</t>
  </si>
  <si>
    <t>FICHAS DE DATOS DE SEGURIDAD</t>
  </si>
  <si>
    <t>PRODUCTOS QUIMICOS</t>
  </si>
  <si>
    <t>RAESS</t>
  </si>
  <si>
    <t xml:space="preserve">RESIDUOS HOSPITALARIOS </t>
  </si>
  <si>
    <t>REGISTRO GENERADORES DE RESIDUOS PELIGROSOS</t>
  </si>
  <si>
    <t xml:space="preserve">PLAN DE EMERGENCIAS Y CONTINGENCIAS </t>
  </si>
  <si>
    <t>TRANSPORTE RESIDUOS PELIGROSOS</t>
  </si>
  <si>
    <t xml:space="preserve">COMPRAS PUBLICAS SOSTENIBLES </t>
  </si>
  <si>
    <t xml:space="preserve">OTROS </t>
  </si>
  <si>
    <t>AGOTAMIENTO DE LOS RECURSOS NATURALES</t>
  </si>
  <si>
    <t>COMPARENDO AMBIENTAL</t>
  </si>
  <si>
    <t>SANCIONES</t>
  </si>
  <si>
    <t xml:space="preserve">DEPARTAMENTO AMBIENTAL </t>
  </si>
  <si>
    <t xml:space="preserve">TOTAL </t>
  </si>
  <si>
    <t xml:space="preserve">OBSERVACIÓN </t>
  </si>
  <si>
    <t>TOTAL REQUISITOS</t>
  </si>
  <si>
    <t xml:space="preserve">TEMA AMBIENTAL </t>
  </si>
  <si>
    <t>RESIDUOS SÓLIDOS</t>
  </si>
  <si>
    <t>CONSTANCIA DE LA REVISIÓN, ACTUALIZACIÓN Y EVALUACIÓN</t>
  </si>
  <si>
    <t>CONSTANCIA DE LA REVISIÓN</t>
  </si>
  <si>
    <t>Revisión por parte del Sistema de Gestión Ambiental</t>
  </si>
  <si>
    <t xml:space="preserve">Revisión y verificación de la actualización por parte del Grupo de Regulación </t>
  </si>
  <si>
    <t xml:space="preserve">Como se cumple en la Entidad </t>
  </si>
  <si>
    <t>Observaciones
Grupo de Trabajo Regulación</t>
  </si>
  <si>
    <t>EVALUACIÓN</t>
  </si>
  <si>
    <t>Medio de verificación solicitado por la norma</t>
  </si>
  <si>
    <t>IDENTIFICACIÓN, REVISIÓN Y ACTUALIZACIÓN</t>
  </si>
  <si>
    <t>Identificación, revisión y actualización por parte del Sistema de Gestión Ambiental</t>
  </si>
  <si>
    <t>Título del requisito</t>
  </si>
  <si>
    <t xml:space="preserve">OTROS REQUISITOS </t>
  </si>
  <si>
    <t>OTROS REQUISITOS</t>
  </si>
  <si>
    <t>Responsable del Cumplimiento</t>
  </si>
  <si>
    <t>No .de requisito</t>
  </si>
  <si>
    <t>No. de requisito</t>
  </si>
  <si>
    <t xml:space="preserve">CPS - ADQUISICIÓN DE BIENES Y SERVICIOS </t>
  </si>
  <si>
    <t xml:space="preserve">FECHA DE ACTUALIZACIÓN </t>
  </si>
  <si>
    <t>CARBONO NEUTRALIDAD</t>
  </si>
  <si>
    <t xml:space="preserve">FUENTES FIJAS </t>
  </si>
  <si>
    <t>MECANISMOS DE EXCRETAS Y BASURAS</t>
  </si>
  <si>
    <t xml:space="preserve">PLÁSTICOS DE UN SOLO USO </t>
  </si>
  <si>
    <t>ANTITABACO</t>
  </si>
  <si>
    <t xml:space="preserve">ARCHIVO </t>
  </si>
  <si>
    <t xml:space="preserve">BOTIQUINES </t>
  </si>
  <si>
    <t>EQUIPOS DE EXTINCIÓN DE INCENDIOS</t>
  </si>
  <si>
    <t>ESCALERAS</t>
  </si>
  <si>
    <t xml:space="preserve">MATERIAL PARTICULADO </t>
  </si>
  <si>
    <t xml:space="preserve">RECURSOS NATURALES </t>
  </si>
  <si>
    <t xml:space="preserve">SEÑALIZACIÓN </t>
  </si>
  <si>
    <t xml:space="preserve">SEÑALIZACIÓN / ALARMAS </t>
  </si>
  <si>
    <t xml:space="preserve">SISTEMAS DE GESTIÓN </t>
  </si>
  <si>
    <t xml:space="preserve">TRANSPORTE VERTICAL </t>
  </si>
  <si>
    <r>
      <rPr>
        <b/>
        <sz val="14"/>
        <color theme="1"/>
        <rFont val="Arial"/>
        <family val="2"/>
      </rPr>
      <t xml:space="preserve">Nota: </t>
    </r>
    <r>
      <rPr>
        <sz val="14"/>
        <color theme="1"/>
        <rFont val="Arial"/>
        <family val="2"/>
      </rPr>
      <t xml:space="preserve">En el caso de requerirse la inclusión de nuevos Componentes Ambientales, por favor incluya casilla adicionándola. </t>
    </r>
  </si>
  <si>
    <t>MATRIZ DE IDENTIFICACIÓN, ACCESO Y EVALUACIÓN DE REQUISITOS LEGALES 
Y OTROS REQUISITOS</t>
  </si>
  <si>
    <t>Superintendencia de Industria y Comercio
Sede Principal
Ciudad: Bogotá D.C.
Teléfonos: 601-5870000</t>
  </si>
  <si>
    <t>AGUA</t>
  </si>
  <si>
    <t>Presidencia de la República</t>
  </si>
  <si>
    <t xml:space="preserve">Decreto Ley </t>
  </si>
  <si>
    <t>2811 de 1974</t>
  </si>
  <si>
    <t>Código Nacional de Recursos Naturales Renovables y de Protección al Medio Ambiente</t>
  </si>
  <si>
    <t>Art. 133 
Art .137</t>
  </si>
  <si>
    <t>Vigente</t>
  </si>
  <si>
    <t>Sin observaciones</t>
  </si>
  <si>
    <t xml:space="preserve">Decreto </t>
  </si>
  <si>
    <t xml:space="preserve">1337 de 1978 </t>
  </si>
  <si>
    <t>Por el cual se reglamentan los artículos 14 y 17 del Decreto - ley 2811 de 1974</t>
  </si>
  <si>
    <t xml:space="preserve">Aplicación total </t>
  </si>
  <si>
    <t>Congreso de la República</t>
  </si>
  <si>
    <t>Ley</t>
  </si>
  <si>
    <t>9 de 1979</t>
  </si>
  <si>
    <t xml:space="preserve">Código Sanitario Nacional </t>
  </si>
  <si>
    <t xml:space="preserve">Art. 69
Art. 71 </t>
  </si>
  <si>
    <t xml:space="preserve">Ley </t>
  </si>
  <si>
    <t>373 de 1997</t>
  </si>
  <si>
    <t xml:space="preserve">Por la cual se establece el programa para el uso eficiente y ahorro del agua. </t>
  </si>
  <si>
    <t>Art.12</t>
  </si>
  <si>
    <t>Concejo de Bogotá D.C</t>
  </si>
  <si>
    <t xml:space="preserve">Acuerdo </t>
  </si>
  <si>
    <t>79 de 2003</t>
  </si>
  <si>
    <t>Art. 58 Núm. 1
Art. 59 Núm. 2,3,8,9,10</t>
  </si>
  <si>
    <t>Decreto</t>
  </si>
  <si>
    <t>3930 de 2010</t>
  </si>
  <si>
    <t>Por el cual se reglamenta parcialmente el Título I de la Ley 9ª de 1979, así como el Capítulo II del Título VI -Parte III- Libro II del Decreto-ley 2811 de 1974 en cuanto a usos del agua y residuos líquidos y se dictan otras disposiciones.</t>
  </si>
  <si>
    <t xml:space="preserve"> Art. 10,
 Art. 19</t>
  </si>
  <si>
    <t>Vigente 
Compilado en el Decreto 1076 de 2015.</t>
  </si>
  <si>
    <t xml:space="preserve">Ministerio de Trabajo </t>
  </si>
  <si>
    <t xml:space="preserve">Resolución  </t>
  </si>
  <si>
    <t>312 de 2019</t>
  </si>
  <si>
    <t>Por la cual se definen los Estándares Mínimos del Sistema de Gestión de la Seguridad y Salud en el Trabajo SG-SST</t>
  </si>
  <si>
    <t>Art .16 Servicios de higiene</t>
  </si>
  <si>
    <t>Art. 59 Núm. 3</t>
  </si>
  <si>
    <t>1575 de 2007</t>
  </si>
  <si>
    <t>Por el cual se establece el Sistema para la Protección y Control de la Calidad del Agua para Consumo Humano</t>
  </si>
  <si>
    <t xml:space="preserve">Art. 1 
Art. 10 </t>
  </si>
  <si>
    <t xml:space="preserve">SANITARIOS </t>
  </si>
  <si>
    <t>Art. 16 Servicios de higiene</t>
  </si>
  <si>
    <t>VERTIMIENTOS</t>
  </si>
  <si>
    <t>Art .10
Art. 14</t>
  </si>
  <si>
    <t xml:space="preserve">Secretaria Distrital del Medio Ambiente </t>
  </si>
  <si>
    <t xml:space="preserve">3957 de 2009 </t>
  </si>
  <si>
    <t>"Por la cual se establece la norma técnica, para el control y manejo de los vertimientos realizados a la red de alcantarillado público en el Distrito Capital</t>
  </si>
  <si>
    <t>Art. 1
Art. 14
Capitulo VI</t>
  </si>
  <si>
    <t xml:space="preserve">Vigente </t>
  </si>
  <si>
    <t>Art. 1
Art. 2
Art .24
Art. 25
Art. 36
Art. 38
Art. 41
Art. 79</t>
  </si>
  <si>
    <t>1076 de 2015</t>
  </si>
  <si>
    <t>Por medio del cual se expide el Decreto Único Reglamentario del Sector ambiente y desarrollo sostenible</t>
  </si>
  <si>
    <t>50 de 2018</t>
  </si>
  <si>
    <t>Por el cual se modifica parcialmente el Decreto 1076 de 2015, Decreto único Reglamentario del Sector Ambiente y Desarrollo Sostenible en relación con los Consejos Ambientales Regionales de la Macrocuencas (CARMAC), el Ordenamiento del Recurso Hídrico y Vertimientos y se dictan otras disposiciones</t>
  </si>
  <si>
    <t>Art 4
Art.5 
Art 12</t>
  </si>
  <si>
    <t>ENERGÍA</t>
  </si>
  <si>
    <t>Ministerio de Trabajo y Seguridad Social</t>
  </si>
  <si>
    <t>Resolución</t>
  </si>
  <si>
    <t>2400 de 1979</t>
  </si>
  <si>
    <t xml:space="preserve">Por la cual se establecen algunas disposiciones sobre vivienda, higiene y seguridad en los establecimientos de trabajo. </t>
  </si>
  <si>
    <t>Art. 7
Capítulo III del  Titulo III-Art 79-87</t>
  </si>
  <si>
    <t>697 de 2001</t>
  </si>
  <si>
    <t>Mediante la cual se fomenta el uso racional y eficiente de la energía, se promueve la utilización de energías alternativas y se dictan otras disposiciones.</t>
  </si>
  <si>
    <t>Art 1
Art 2
Art 8</t>
  </si>
  <si>
    <t>3683 de 2003</t>
  </si>
  <si>
    <t xml:space="preserve"> Por el cual se reglamenta la Ley 697 de 2001 y se crea una Comisión Intersectorial.</t>
  </si>
  <si>
    <t>Art. 1
Art. 3
Art. 11
Art. 22</t>
  </si>
  <si>
    <t>Vigente 
Compilado en el Decreto 1073 de 2015.</t>
  </si>
  <si>
    <t>2331 de 2007</t>
  </si>
  <si>
    <t>Por el cual se establece una medida tendiente al uso racional y eficiente de energía eléctrica.</t>
  </si>
  <si>
    <t xml:space="preserve">Art. 1 (Adicionado por el art. 1, Decreto 895 de 2008). 
Art 2 (Adicionado por el art. 2, Decreto  895 de 2008). </t>
  </si>
  <si>
    <t>895 de 2008</t>
  </si>
  <si>
    <t>Por el cual se modifica y adiciona el Decreto 2331 de 2007 sobre uso racional y eficiente de energía eléctrica</t>
  </si>
  <si>
    <t xml:space="preserve">Art. 1
Art. 2 
Art. 4 </t>
  </si>
  <si>
    <t>3450 de 2008</t>
  </si>
  <si>
    <t>Por el cual se dictan medidas tendientes al uso racional y eficiente de la energía eléctrica.</t>
  </si>
  <si>
    <t>Art 1
Art. 2
Art. 4</t>
  </si>
  <si>
    <t>1073 de 2015</t>
  </si>
  <si>
    <t>Por la cual medio del cual se expide el Decreto Único Reglamentario del Sector Administrativo de Minas y Energía.</t>
  </si>
  <si>
    <t>Art. 2.2.3.6.2.1;  Art 2.2.3.6.2.2.
Art 2.2.3.6.3.2.2.1 ; Art 2.2.3.6.3.1
Art 2.2.3.6.3.2;  Art 2.2.3.6.3.4
Art 2.2.3.6.3.5; Art 2.2.3.6.3.6</t>
  </si>
  <si>
    <t>Ministerio de Minas y Energía</t>
  </si>
  <si>
    <t>40156 de 2022</t>
  </si>
  <si>
    <t>Por la cual se adopta el Plan de Acción Indicativo 2022-2030 para el desarrollo del Programa de Uso Racional y Eficiente de la Energía, PROURE, que define objetivos y metas indicativas de eficiencia energética, acciones y medidas sectoriales y estrategias base para el cumplimiento de metas y se adoptan otras disposiciones.</t>
  </si>
  <si>
    <t xml:space="preserve">Aplicación Total </t>
  </si>
  <si>
    <t xml:space="preserve">1715 de 2014 </t>
  </si>
  <si>
    <t>Por medio de la cual se regula la integración de las energías renovables no convencionales al sistema energético nacional.</t>
  </si>
  <si>
    <t>Art. 30 
Capitulo VII - Art. 41.</t>
  </si>
  <si>
    <t>2294 de 2023</t>
  </si>
  <si>
    <t>Por el cual se expide el plan nacional de desarrollo 2022- 2026 “Colombia potencia mundial de la vida.</t>
  </si>
  <si>
    <t xml:space="preserve"> Art. 237 </t>
  </si>
  <si>
    <t>Unidad de Planeación Minero Energética</t>
  </si>
  <si>
    <t>16 de 2024</t>
  </si>
  <si>
    <t>Por la cual se adopta la metodología de la línea base de consumo y el ahorro estimado, la cual deberá ser atendida por las entidades en la elaboración e implementación de sus medidas para dar cumplimiento a lo establecido en el artículo 237 de la Ley 2294 de 2023.</t>
  </si>
  <si>
    <t xml:space="preserve">2407 de 2024 </t>
  </si>
  <si>
    <t>Por medio de la cual se adoptan medidas para promover el uso racional y eficiente de energía, se establecen lineamientos para los planes de eficiencia energética de las entidades públicas, se incentivan construcciones sostenibles y se dictan otras disposiciones.</t>
  </si>
  <si>
    <t>Art 1, 2, 3, 7,</t>
  </si>
  <si>
    <t>FUENTES FIJAS</t>
  </si>
  <si>
    <t xml:space="preserve">Ministerio de Ambiente, Vivienda y Desarrollo Territorial </t>
  </si>
  <si>
    <t xml:space="preserve">Resolución </t>
  </si>
  <si>
    <t>1309 de 2010</t>
  </si>
  <si>
    <t>Modifica el protocolo para emisiones de fuentes fijas. En caso de contarse con plantas de emergencia con capacidad igual o superior a 1MW se debe generar mediciones conforme a la norma.</t>
  </si>
  <si>
    <t>Art 2.</t>
  </si>
  <si>
    <t>FUENTES MÓVILES</t>
  </si>
  <si>
    <t>Art 56  Núm. 1</t>
  </si>
  <si>
    <t>948 de 1995</t>
  </si>
  <si>
    <t>Por el cual se reglamentan, parcialmente, la Ley 23 de 1973, los artículos 33, 73, 74, 75 y 76 del Decreto - Ley 2811 de 1974; los artículos 41, 42, 43, 44, 45, 48 y 49 de la Ley 9 de 1979; y la Ley 99 de 1993, en relación con la prevención y control de la contaminación atmosférica y la protección de la calidad del aire.</t>
  </si>
  <si>
    <t>Art. 1, Art. 14, Art. 18, Art. 26, Art. 36, Art. 37, 
Art. 38 (modificado por el Decreto 1552 de 2000, art 1º)
Art. 39, Art. 40 (modificado por Decreto 1530 de 2002, art. 1), 
Art. 61, Art. 62, Art. 63, Art. 90, Art. 91</t>
  </si>
  <si>
    <t>Departamento Técnico Administrativo del Medio Ambiente DAMA</t>
  </si>
  <si>
    <t>160 de 1996</t>
  </si>
  <si>
    <t>​Por la cual se reglamentan los niveles permisibles de emisión de contaminantes producidos por las fuentes móviles con motor a gasolina y diésel.</t>
  </si>
  <si>
    <t>Ministerio del Interior</t>
  </si>
  <si>
    <t>1228 de 1997</t>
  </si>
  <si>
    <t>Por medio del cual se modifica parcialmente el Decreto 948 de 1995 que contiene el Reglamento de Protección y Control de la Calidad del Aire.</t>
  </si>
  <si>
    <t>Vigente
Compilado en el Decreto 1076 de 2015.</t>
  </si>
  <si>
    <t>769 de 2002</t>
  </si>
  <si>
    <t>Código Nacional de transito terrestre. Reglamento niveles de emisión</t>
  </si>
  <si>
    <t>Art 1, Art. 27 (Modificado por La Ley 1383 de 2010 Art  1)  
Art. 28, Art. 50 (Modificado por La Ley 1383 de 2010 Art  8) 
Art 51 (modificado por el artículo 201 del Decreto 19 de 2012),
Art 52(modificado por el artículo 179 Ley 2294 de 2023),
Art 53 (modificado por el artículo 111 del Decreto Ley 2106 de 2019)</t>
  </si>
  <si>
    <t xml:space="preserve">1383 de 2010 </t>
  </si>
  <si>
    <t>Por la cual se reforma la Ley 769 de 2002 - Código Nacional de Tránsito, y se dictan otras disposiciones</t>
  </si>
  <si>
    <t xml:space="preserve">Art. 1
Art. 8 </t>
  </si>
  <si>
    <t xml:space="preserve"> Ministerio de Transporte</t>
  </si>
  <si>
    <t>3027 de 2010</t>
  </si>
  <si>
    <t>Por la cual se actualiza la codificación de las infracciones de tránsito, de conformidad con lo establecido en la Ley 1383 de 2010, se adopta el Manual de Infracciones y se dictan otras disposiciones.</t>
  </si>
  <si>
    <t>Art 1 C.35 -a)1,2,3 - b) 2,5,</t>
  </si>
  <si>
    <t xml:space="preserve">19 de 2012 </t>
  </si>
  <si>
    <t>Por el cual se dictan normas para suprimir o reformar regulaciones, procedimientos y trámites innecesarios existentes en la Administración Pública.</t>
  </si>
  <si>
    <t xml:space="preserve">Art. 201 </t>
  </si>
  <si>
    <t>1972 de 2019</t>
  </si>
  <si>
    <t>Por medio de la cual se establece la protección de los derechos a la salud y al medio ambiente sano estableciendo medidas tendientes a la reducción de emisiones contaminantes de fuentes móviles y se dictan otras disposiciones.</t>
  </si>
  <si>
    <t>Art. 1 
Art. 6
 Art. 13</t>
  </si>
  <si>
    <t xml:space="preserve">Art. 4 </t>
  </si>
  <si>
    <t>Art. 5</t>
  </si>
  <si>
    <t>Rige a partir del 1 de Enero de 2035</t>
  </si>
  <si>
    <t>20203040003625 de 2020</t>
  </si>
  <si>
    <t>Por la cual se adopta el Formato Uniforme de Resultados (FUR), y el Certificado de Revisión Técnico-Mecánica y de Emisiones Contaminantes Virtual, para vehículos automotores en el territorio nacional</t>
  </si>
  <si>
    <t>Art 1
Art 6 
Art 9</t>
  </si>
  <si>
    <t>Compilada en la Resolución 20223040045295 de 2022.</t>
  </si>
  <si>
    <t>Ministerio de Ambiente y Desarrollo Sostenible</t>
  </si>
  <si>
    <t>762 de 2022</t>
  </si>
  <si>
    <t>Por la cual se reglamentan los límites máximos permisibles de emisión de contaminantes que deberán cumplir las fuentes móviles terrestres, se reglamentan los artículos 2.2.5.1.6.1, 2.2.5.1.8.2 y 2.2.5.1.8.3 del Decreto 1076 de 2015 y se adoptan otras disposiciones</t>
  </si>
  <si>
    <t>20223040065295 de 2022</t>
  </si>
  <si>
    <t>Por medio de la cual se modifica y adiciona la Sección 1 del Capítulo 6 del Título 5 de la Resolución número 20223040045295, de agosto 4 de 2022 en lo relacionado al Programa de Modernización del Parque Automotor de Carga</t>
  </si>
  <si>
    <t xml:space="preserve">MOVILIDAD </t>
  </si>
  <si>
    <t>1811 de 2016</t>
  </si>
  <si>
    <t>Por la cual se otorgan incentivos para promover el uso de la bicicleta en el territorio nacional y se modifica el código nacional de tránsito</t>
  </si>
  <si>
    <t>Art. 1
Art. 5 
Art. 6</t>
  </si>
  <si>
    <t>663 de 2017</t>
  </si>
  <si>
    <t>Por medio del cual se crea la estrategia de movilidad sostenible en el distrito capital.</t>
  </si>
  <si>
    <t>Art 1
Art  2</t>
  </si>
  <si>
    <t xml:space="preserve">1964 de 2019 </t>
  </si>
  <si>
    <t>Por medio de la cual se promueve el uso de vehículos eléctricos en Colombia y se dictan otras disposiciones.</t>
  </si>
  <si>
    <t>Alcaldía Mayor de Bogotá D.C.</t>
  </si>
  <si>
    <t>317 de 2021</t>
  </si>
  <si>
    <t>Por medio del cual se reglamenta el Acuerdo Distrital No. 808 del 2021 y se establecen medidas para reducir progresivamente la adquisición y consumo de plásticos de un solo uso en las Entidades del Distrito Capital</t>
  </si>
  <si>
    <t>2232 de 2022</t>
  </si>
  <si>
    <t>Por la cual se establecen medidas tendientes a la reducción gradual de la producción y consumo de ciertos productos plásticos de un solo uso y se dictan otras disposiciones.</t>
  </si>
  <si>
    <t xml:space="preserve">Art 4
Art 5 Núm. 1, 2, 3, 6, 7, 11
Art 6 Núm. 1
Capitulo IV
Art 13 Par 1
Art 14 
Art 19 
Cap. VII -Art 31 </t>
  </si>
  <si>
    <t>Rige a partir  del 07 de julio de 2024 y 2030</t>
  </si>
  <si>
    <t xml:space="preserve">Ministerio de Ambiente y Desarrollo Sostenible </t>
  </si>
  <si>
    <t xml:space="preserve">803 de 2024 </t>
  </si>
  <si>
    <t>Por la cual se desarrollan parcialmente las disposiciones de la Ley 2232 de 2022, sobre la reducción gradual de la producción y consumo de ciertos productos plásticos de un solo uso, el artículo 2.2.7C.7 del Decreto 1076 de 2015 que establece medidas tendientes a la reducción gradual de la producción y consumo de ciertos plásticos de un solo uso y se adoptan otras disposiciones</t>
  </si>
  <si>
    <t xml:space="preserve">Capitulo I
Capitulo VI -  Art 25 Lit b, c, d, e
 Art 26 </t>
  </si>
  <si>
    <t>Capitulo VI -  Art 25 Lit a</t>
  </si>
  <si>
    <t xml:space="preserve">A partir del 7 de julio de 2024 </t>
  </si>
  <si>
    <t>Art  23, Art. 24,          
Art. 25,  Art. 26,          
Art. 28, Art. 29, 
Art. 31, Art. 32, 
Art. 34</t>
  </si>
  <si>
    <t>CUARTO DE ALMACENAMIENTO RESIDUOS</t>
  </si>
  <si>
    <t xml:space="preserve">Ministerio de Salud </t>
  </si>
  <si>
    <t xml:space="preserve">4445 de 1996 </t>
  </si>
  <si>
    <t>Art 20
Art 21
Art 22
Art. 23</t>
  </si>
  <si>
    <t xml:space="preserve">1077 de 2015 </t>
  </si>
  <si>
    <t>Por medio del cual se expide el Decreto Único Reglamentario del Sector Vivienda, Ciudad y Territorio.</t>
  </si>
  <si>
    <t>Art. 2.3.2.2.2.2.16
Art. 2.3.2.2.2.2.17
Art. 2.3.2.2.2.2.18
Art. 2.3.2.2.2.2.19
Articulo 2.3.2.2.4.2.109</t>
  </si>
  <si>
    <t xml:space="preserve">Art 1, Art  2, 
Art 3, c, 1,
 Art 5, Art 7,
 Art 8, l, Art 9 </t>
  </si>
  <si>
    <t>RESIDUOS SOLIDOS</t>
  </si>
  <si>
    <t xml:space="preserve">Art. 34, Art. 38, Art. 39, 
Art. 40, Art 42,  Art. 45 </t>
  </si>
  <si>
    <t>Por la cual se expide el Código de Policía de Bogotá, D.C.</t>
  </si>
  <si>
    <t xml:space="preserve">3695 de 2009 </t>
  </si>
  <si>
    <t>Por medio del cual se reglamenta la Ley 1259 de 2008 y se dictan otras disposiciones</t>
  </si>
  <si>
    <t>Unidad Administrativa Especial de Servicios Públicos</t>
  </si>
  <si>
    <t>799 de 2012</t>
  </si>
  <si>
    <t>Por la cual se establece el listado detallado los materiales reciclables y no reciclables para la separación en la fuente de los residuos sólidos domésticos en el distrito capital</t>
  </si>
  <si>
    <t>701 de 2013</t>
  </si>
  <si>
    <t>Por la cual se establecen disposiciones para la presentación del material potencialmente reciclable en Bogotá D.C.</t>
  </si>
  <si>
    <t xml:space="preserve">Art 1
Art 2  </t>
  </si>
  <si>
    <t>2981 de 2013</t>
  </si>
  <si>
    <t>Por el cual se reglamenta la prestación del servicio público de aseo.</t>
  </si>
  <si>
    <t>Art 17, 18, Art. 20, Art. 23, Art. 32, Art. 33,
 Art. 34, Art 79, Art 81, Art 82, Art 83, Art 84, Art. 106, Art. 107, Art. 110</t>
  </si>
  <si>
    <t>Vigente 
Compilado en el Decreto 1077 de 2015.</t>
  </si>
  <si>
    <t>Art 2.2.2.1.15.1 , numeral 14
Capítulo 14 Comparendo Ambiental
Sección 1</t>
  </si>
  <si>
    <t>Art 2.3.2.2.2.2.16. 
Art. 2.3.2.2.2.2.17
Art 2.3.2.2.2.8.79.
Art 2.3.2.2.2.8.80 (Modificado por el Artículo 4 del Decreto 596 de 2016)
Art 2.3.2.2.2.8.81
 2.3.2.2.2.8.82. (Modificado por el Decreto 596 de 2016)
Art. 2.3.2.2.4.2.109</t>
  </si>
  <si>
    <t>596 de 2016</t>
  </si>
  <si>
    <t>Por el cual se modifica y adiciona el Decreto 1077de 2015 en lo relativo con el esquema de la actividad de aprovechamiento del servicio público de aseo y  el régimen transitorio para la formalización de los recicladores de oficio, y se dictan otras disposiciones"</t>
  </si>
  <si>
    <t>Art 2.3.2.5.4.1
Art 2.3.2.5.4.2
Art. 2.3.2.5.5.3 
Art 2.3.2.5.2.1.1
Art 4
Art 5
Art 6</t>
  </si>
  <si>
    <t xml:space="preserve">1407 de 2018 </t>
  </si>
  <si>
    <t xml:space="preserve">Por el cual se reglamenta la gestión ambiental de los residuos de envases y empaques de papel, cartón, plástico, vidrio, metal y se toman otras determinaciones </t>
  </si>
  <si>
    <t>Art 16 Lit a y b (Modificado por la resolución 1342 de 2020, art. 10)</t>
  </si>
  <si>
    <t>Artículo 2 derogado por el Artículo 26 de la Resolución 803 de 2024.</t>
  </si>
  <si>
    <t>1342 de 2020</t>
  </si>
  <si>
    <t>Por la cual se modifica la Resolución 1407 de 2018 y se toman otras determinaciones.</t>
  </si>
  <si>
    <t>Art 1
Art 10</t>
  </si>
  <si>
    <t>2184 de 2019</t>
  </si>
  <si>
    <t>Por la cual se modifica la Resolución 668 de 2016 sobre uso racional de bolsas plásticas y se adoptan otras disposiciones.</t>
  </si>
  <si>
    <t>Art. 4</t>
  </si>
  <si>
    <t>1344 de 2020.</t>
  </si>
  <si>
    <t>Por la cual se adiciona un párrafo al artículo 4 de la Resolución 2184 de 2019 y se dictan otras disposiciones</t>
  </si>
  <si>
    <t>ACEITES USADOS</t>
  </si>
  <si>
    <t xml:space="preserve">2238 de 2023 </t>
  </si>
  <si>
    <t>Por la cual se adopta el Manual de normas y procedimientos para la gestión de aceites usados en el Distrito Capital y se toman otras determinaciones</t>
  </si>
  <si>
    <t>Ministerio de Ambiente Vivienda y Desarrollo Territorial</t>
  </si>
  <si>
    <t xml:space="preserve"> 372 de 2009</t>
  </si>
  <si>
    <t xml:space="preserve">Por la cual se establecen los elementos que deben contener los planes de gestión de devolución de productos Pos Consumo de Baterías Usadas Plomo Ácido, y se adoptan otras disposiciones. </t>
  </si>
  <si>
    <t>Art 1,
Art. 2,
Art. 5,
Art. 10</t>
  </si>
  <si>
    <t xml:space="preserve">503 de 2009 </t>
  </si>
  <si>
    <t>Por la cual se aclara la Resolución 372 de 2009 mediante la cual se establecen los elementos que deben contener los Planes de Gestión de Devolución de Productos Pos consumo de Baterías Usadas Plomo Ácido y se adoptan otras disposiciones</t>
  </si>
  <si>
    <t xml:space="preserve">799 de 2025 </t>
  </si>
  <si>
    <t>Por medio de la cual se reglamentan los Sistemas de Recolección y Gestión de Baterías Usadas Plomo Ácido (BUPA), y deroga la Resolución 0372 de 2009.</t>
  </si>
  <si>
    <t>Art 1,
Art. 2,
Art. 3,
Art 6,
Art 20,
Art 25,
Art 27</t>
  </si>
  <si>
    <t xml:space="preserve">A partir de el 01 de enero del 2026 </t>
  </si>
  <si>
    <t>442 de 2015</t>
  </si>
  <si>
    <t>Por medio del cual se crea el Programa de aprovechamiento y/o valorización de llantas usadas en el Distrito Capital y se adoptan otras disposiciones.</t>
  </si>
  <si>
    <t>Art 2, 
Art 7, 
Art 15, 
Art 18, 
Art 19</t>
  </si>
  <si>
    <t xml:space="preserve"> 265 de 2016</t>
  </si>
  <si>
    <t>Por medio del cual se modifica el Decreto Distrital 442 de 2015 y se adoptan otras disposiciones.</t>
  </si>
  <si>
    <t xml:space="preserve">Art 4 </t>
  </si>
  <si>
    <t>1326 de 2017</t>
  </si>
  <si>
    <t>Por la cual se establecen los sistemas de recolección selectiva y gestión ambiental de las llantas usadas y se dictan otras disposiciones.</t>
  </si>
  <si>
    <t>Art.2, 
Art. 12, 
Art,18, 
Art. 22</t>
  </si>
  <si>
    <t>ESCOMBROS</t>
  </si>
  <si>
    <t>357 de 1997</t>
  </si>
  <si>
    <t>Regula el manejo, transporte y disposición final de escombros y materiales de construcción.</t>
  </si>
  <si>
    <t>Art 2, 
Art 5, 
Art 6,</t>
  </si>
  <si>
    <t>Concejo de Bogotá, D.C.</t>
  </si>
  <si>
    <t xml:space="preserve"> 079 de 2003</t>
  </si>
  <si>
    <t>Art 85</t>
  </si>
  <si>
    <t xml:space="preserve">  ESCOMBROS </t>
  </si>
  <si>
    <t>1259 de 2008</t>
  </si>
  <si>
    <t>Por medio de la cual se instaura en el territorio nacional la aplicación del comparendo ambiental a los infractores de las normas de aseo, limpieza y recolección de escombros; y se dictan otras disposiciones.</t>
  </si>
  <si>
    <t xml:space="preserve">Art. 2 
Art. 7 </t>
  </si>
  <si>
    <t>472 de 2017</t>
  </si>
  <si>
    <t>Se reglamenta la gestión integral de los residuos generados en las actividades de Construcción y Demolición (RCD) y se dictan otras disposiciones.</t>
  </si>
  <si>
    <t>Art. 1, 
Art.3, 
Art. 5, 
 Art.20</t>
  </si>
  <si>
    <t xml:space="preserve">1257 de 2021 </t>
  </si>
  <si>
    <t>Por la cual se modifica la Resolución 0472 de 2017 sobre la gestión integral de Residuos de Construcción y Demolición (RCD) y se adoptan otras disposiciones.</t>
  </si>
  <si>
    <t xml:space="preserve">507 de 2023 </t>
  </si>
  <si>
    <t>Por el cual se adopta el modelo y los lineamientos para la gestión integral de los Residuos de Construcción y Demolición - RCD en Bogotá D.C., y se dictan otras disposiciones</t>
  </si>
  <si>
    <t>29 de 1992</t>
  </si>
  <si>
    <t>"Por medio de la cual se aprueba el "Protocolo de Montreal relativo a las sustancias agotadoras de la capa de ozono", suscrito en Montreal el 16 de septiembre de 1987, con sus enmiendas adoptadas en Londres el 29 de junio de 1990 y en Nairobi el 21 de junio de 1991".</t>
  </si>
  <si>
    <t xml:space="preserve">Anexo D Numeral 2 </t>
  </si>
  <si>
    <t>Ministerio de Ambiente y Desarrollo Sostenible y Ministerio de Comercio, Industria y Turismo</t>
  </si>
  <si>
    <t>2749 de 2017</t>
  </si>
  <si>
    <t>Por la cual se prohíbe la importación de las sustancias agotadoras de la capa de ozono listadas en los Grupos II y III del Anexo C del Protocolo de Montreal, se establecen medidas para controlar las importaciones de las sustancias agotadoras de la capa de ozono listadas en el Grupo I del Anexo C del Protocolo de Montreal y se adoptan otras disposiciones.</t>
  </si>
  <si>
    <t>Art. 3</t>
  </si>
  <si>
    <t>Ministerio de Ambiente y Desarrollo Sostenible
Ministerio de Comercio, Industria y Turismo</t>
  </si>
  <si>
    <t>634 de 2022</t>
  </si>
  <si>
    <t xml:space="preserve">Por la cual en desarrollo del Protocolo de Montreal, se entiende prohibida la fabricación e importación de equipos y productos que contengan y/o requieran para su operación o funcionamiento las sustancias controladas en los Anexos A, B, C, E y F del Protocolo de Montreal y se adoptan otras disposiciones.
</t>
  </si>
  <si>
    <t>Capitulo II</t>
  </si>
  <si>
    <t>Capitulo IV</t>
  </si>
  <si>
    <t xml:space="preserve"> Ministerio de Salud</t>
  </si>
  <si>
    <t>14861 de 1985</t>
  </si>
  <si>
    <t>Por la cual se dictan normas para la protección, seguridad, salud y bienestar de las personas en el ambiente y en especial de los minusválidos.</t>
  </si>
  <si>
    <t xml:space="preserve">Art 52 </t>
  </si>
  <si>
    <t>Art. 140, Art. 142,
Art. 143, Art. 144</t>
  </si>
  <si>
    <t>1843 de 1991</t>
  </si>
  <si>
    <t xml:space="preserve">Por el cual se reglamenta parcialmente los títulos III, V,VI, VII Y XI de la  LEY 09 DE 1979, Sobre Uso y Manejo de Plaguicidas. </t>
  </si>
  <si>
    <t>Art 1, Art  2, Art  83,  Art 84,  Art 85,  Art 86,  Art 88, Art 89,  Art 90,  Art 94, Art 152,  Art 153,  Art 154,  Art 171,  Art 173,  Art 174,  Art 175,  Art 176, 
Art 179</t>
  </si>
  <si>
    <t>1443 de 2004</t>
  </si>
  <si>
    <t>Por el cual se reglamenta parcialmente el Decreto-ley 2811 de 1974, la Ley 253 de 1996, y la Ley 430 de 1998 en relación con la prevención y control de la contaminación ambiental por el manejo de plaguicidas y desechos o residuos peligrosos provenientes de los mismos, y se toman otras determinaciones.</t>
  </si>
  <si>
    <t>Art 2,  
Art 14</t>
  </si>
  <si>
    <t>Art. 2.2.7.1.1.2., 
Art. 2.2.7.3.1.2.</t>
  </si>
  <si>
    <t>55 de 1993</t>
  </si>
  <si>
    <t>Art .1, Art. 2, Art. 7, Art. 8, Art. 10, Art. 11, Art 12, Art 13, Art 14, Art .15, Art. 16, Art. 17</t>
  </si>
  <si>
    <t>1973 de 1995</t>
  </si>
  <si>
    <t>Por medio del cual se promulga el Convenio 170 sobre la Seguridad en la utilización de los productos químicos en el trabajo, adoptado por la Conferencia General de la Organización Internacional del Trabajo el 25 de junio de 1990.</t>
  </si>
  <si>
    <t>Art. 1, Art 5, Art 7,  Art 8, Art 10,  Art 11, Art 12,  Art 13, Art 14, Art 15, Art 16  Art 17,  Art 18</t>
  </si>
  <si>
    <t>Ministerio de Salud y Protección Social</t>
  </si>
  <si>
    <t xml:space="preserve">773 de 2021 </t>
  </si>
  <si>
    <t>Por la cual se definen las acciones que deben desarrollar los empleadores para la aplicación del Sistema Globalmente Armonizado (SGA) de Clasificación y Etiquetado de Productos Químicos en los lugares de trabajo y se dictan otras disposiciones en materia de seguridad química.</t>
  </si>
  <si>
    <t>Cap. II</t>
  </si>
  <si>
    <t>1496 de 2018</t>
  </si>
  <si>
    <t xml:space="preserve">Por el cual se adopta el Sistema Globalmente Armonizado de Clasificación y Etiquetado de Productos Químicos y se dictan otras disposiciones en materia
de seguridad química </t>
  </si>
  <si>
    <t>Art.2, Art.11, Art. 14</t>
  </si>
  <si>
    <t>Art. 8, Art. 9</t>
  </si>
  <si>
    <t>1630 de 2021</t>
  </si>
  <si>
    <t>Por el cual se adiciona el Decreto 1076 de 2015, Único Reglamentario del Sector Ambiente y Desarrollo Sostenible, en lo relacionado con la gestión integral de las sustancias químicas de uso industrial, incluida su gestión del riesgo, y se toman otras determinaciones"</t>
  </si>
  <si>
    <t>Art 2.2.7B.1.3.4 Numeral 1</t>
  </si>
  <si>
    <t>Concejo de Bogotá</t>
  </si>
  <si>
    <t xml:space="preserve">322 de 2008 </t>
  </si>
  <si>
    <t>Por el cual se ordena diseñar la Estrategia de Gestión Integral para los Residuos de Aparatos Eléctricos y Electrónicos – RAEE</t>
  </si>
  <si>
    <t>1672 de 2013</t>
  </si>
  <si>
    <t>Art 2, 
Art 5,  
Art 6 Num.4, 
Art 19</t>
  </si>
  <si>
    <t xml:space="preserve">284 de 2018 </t>
  </si>
  <si>
    <t xml:space="preserve">Por el cual se adiciona el Decreto 1076 de 2015, Único Reglamentario del Sector Ambiente y Desarrollo Sostenible, en lo relacionado con la Gestión Integral de los Residuos de Aparatos Eléctricos y Electrónicos - RAEE Y se dictan otras disposiciones" </t>
  </si>
  <si>
    <t xml:space="preserve">Art 2.2.7 A.1.1. 
Art 2.2.7 A.1.2. 
Art 2.2.7A.2.3. 
Art 2.2.7A.4.3.
Art  2.2.7A.4.5.  </t>
  </si>
  <si>
    <t>851 de 2022</t>
  </si>
  <si>
    <t>Por la cual se desarrollan los artículos 2.2.7A.1.3, 2.7A.2.1, el numeral 3.1 del artículo 2.2.7A.2.2, el numeral 3 del artículo 2.2.7A.2.4, el artículo 2.2.7A.4.2 y el artículo 2.2.7A.4.4 del Título 7A del Decreto 1076 de 2015 - Decreto Único Reglamentario del Sector Ambiente y Desarrollo Sostenible sobre la gestión de los residuos de aparatos eléctricos y electrónicos (RAEE) y se dictan otras disposiciones</t>
  </si>
  <si>
    <t>Art 1
Art 2 
Art 3
Art 4
Art 8 Numerales 1 y 2
Art 9
Art 22
Art 24</t>
  </si>
  <si>
    <t>Ministerio del Medio Ambiente</t>
  </si>
  <si>
    <t>1164 de 2002</t>
  </si>
  <si>
    <t>351 de 2014</t>
  </si>
  <si>
    <t>Por el cual se reglamenta la gestión integral de los residuos generados en la  atención en salud y otras actividades</t>
  </si>
  <si>
    <t>Art. 2
Art. 6 Núm. 1,2,3,4 5,7,9,10, 11,12,13
Art. 15 Núm. 1,2,3</t>
  </si>
  <si>
    <t>Vigente 
Compilado en el Decreto 780 de 2016.</t>
  </si>
  <si>
    <t>780 de 2016</t>
  </si>
  <si>
    <t>Por medio del cual se expide el Decreto Único Reglamentario del Sector Salud y Protección Social.</t>
  </si>
  <si>
    <t xml:space="preserve">Art 2.8.10.6 
Art. 2.8.10.15 </t>
  </si>
  <si>
    <t xml:space="preserve">Ministerio de Salud  y Protección Social </t>
  </si>
  <si>
    <t>591 de 2024</t>
  </si>
  <si>
    <t xml:space="preserve">"Por la cual se adopta el Manual para la Gestión Integral de Residuos Generados en la Atención en Salud y Otras Actividades" </t>
  </si>
  <si>
    <t>4741 de 2005</t>
  </si>
  <si>
    <t>Por el cual se reglamenta parcialmente la prevención y manejó de los residuos o desechos peligrosos generados en el marco de la gestión integral</t>
  </si>
  <si>
    <t>Art. 1 ,Art. 2,Art. 4,Art. 5,Art.  6, 
Art 7 Lite a,b, 
Art, 10 Lit a,b,c,d,e,f,g,h,i,j,k
Art. 11, Art .12
Art. 16 Lit a,b,c,d,e,f,g,h
Art. 20, Art. 23 Litr a y b
Art. 32 Lit d,e,f,g,h
Art. 33,  Art.34</t>
  </si>
  <si>
    <t xml:space="preserve">Vigente 
Compilado en el Decreto 1076 de 2015. </t>
  </si>
  <si>
    <t xml:space="preserve">Art. 27, Art. 28, </t>
  </si>
  <si>
    <t>1362 de 2007</t>
  </si>
  <si>
    <t>1402 de 2006</t>
  </si>
  <si>
    <t>Por la cual se desarrolla parcialmente el Decreto 4741 del 30 de diciembre de 2005, en materia de residuos o desechos peligrosos</t>
  </si>
  <si>
    <t>Secretaría Distrital de Ambiente</t>
  </si>
  <si>
    <t>1754 de 2011</t>
  </si>
  <si>
    <t>Por la cual se adopta el Plan para la Gestión Integral de Residuos Peligrosos para el Distrito Capital.</t>
  </si>
  <si>
    <t>Art. 6</t>
  </si>
  <si>
    <t xml:space="preserve">Título 6 Residuos Peligrosos 
Art. 2.2.6.1.1.2, Art. 2.2.6.1.2.1. 
Art.  2.2.6.1.2.2., Art. 2.2.6.1.2.3. Lit a,b,c
Art. 2.2.6.1.3.1. Lit  a, b, c, d, e, f ,g ,h ,i ,j, k Par1
Art.  2.2.6.1.3.2.Art.  2.2.6.1.3.4. Lite a, b, c, d.
Art.  2.2.6.1.4.1.Art.  2.2.6.1.4.4. Lite a, b
Art. 2.2.6.2.3.1.Art.  2.2.6.2.3.2. </t>
  </si>
  <si>
    <t>Art. 2.2.6.1.6.1. 
Art. 2.2.6.1.6.2. Lit a, b, c</t>
  </si>
  <si>
    <t>Art 16. Manejo de Residuos</t>
  </si>
  <si>
    <t xml:space="preserve">RESIDUOS PELIGROSOS  </t>
  </si>
  <si>
    <t>1252 de 2008</t>
  </si>
  <si>
    <t>Por la cual se dictan normas prohibitivas en materia ambiental, referentes a los residuos y desechos peligrosos y se dictan otras disposiciones</t>
  </si>
  <si>
    <t>Art. 1, 
Art. 2, 
Art. 7, 
Art. 9, 
Art. 12 Núm. 2 al 7</t>
  </si>
  <si>
    <t>Art. 12 Núm.3</t>
  </si>
  <si>
    <t>1523 de 2012</t>
  </si>
  <si>
    <t>Por la cual se adopta la política nacional de gestión del riesgo de desastres y se establece el Sistema Nacional de Gestión del Riesgo de Desastres y se dictan otras disposiciones
EL CONGRESO DE COLOMBIA.</t>
  </si>
  <si>
    <t>2157 de 2017</t>
  </si>
  <si>
    <t>Por medio del cual se adoptan directrices generales para la elaboración del plan de gestión del riesgo de desastres de las entidades públicas y privadas en el marco del artículo 42 de la Ley 1523 de 2012.</t>
  </si>
  <si>
    <t>Art 2.3.1.5.2.1</t>
  </si>
  <si>
    <t>1209 de 2018</t>
  </si>
  <si>
    <t>Por la cual se adoptan los Términos de Referencia Únicos para la elaboración de los planes de contingencia para el transporte de hidrocarburos, derivados o sustancias nocivas de que trata el artículo 2.2.3.3.4.14 del Decreto 1076 de 2015 y se toman otras determinaciones</t>
  </si>
  <si>
    <t>1868 de 2021</t>
  </si>
  <si>
    <t>Por el cual se adopta el Plan Nacional de Contingencia frente a pérdidas de contención de hidrocarburos y otras sustancias peligrosas y se adiciona el Capítulo 7 al Título 1 de la Parte 3 del Libro 2 del Decreto 1081 del 2015, Decreto Reglamentario del Sector Presidencia de la República</t>
  </si>
  <si>
    <t>Art 48</t>
  </si>
  <si>
    <t xml:space="preserve">SEÑALIZACIÓN
ALARMAS </t>
  </si>
  <si>
    <t>Art. 127</t>
  </si>
  <si>
    <t>Art. 206</t>
  </si>
  <si>
    <t>1609 de 2002</t>
  </si>
  <si>
    <t>Por el cual se reglamenta el manejo y transporte terrestre automotor de mercancías peligrosas por carretera.</t>
  </si>
  <si>
    <t>Art. 2, 
Art. 4,
Art. 5 lite a,b,c,d,e,f,g,h,i
Art. 11</t>
  </si>
  <si>
    <t>Vigente 
Compilado en el Decreto 1079 de 2015</t>
  </si>
  <si>
    <t>Ministerio de Ambiente, Vivienda y Desarrollo Territorial</t>
  </si>
  <si>
    <t xml:space="preserve">1023 de 2005 </t>
  </si>
  <si>
    <t>Por la cual se adoptan guías ambientales como instrumento de autogestión y autorregulación</t>
  </si>
  <si>
    <t>Art. 3, Núm. 6- Guía 45</t>
  </si>
  <si>
    <t>1079 de 2015</t>
  </si>
  <si>
    <t>Por medio del cual se expide el Decreto Único Reglamentario del Sector Transporte.</t>
  </si>
  <si>
    <t>Art. 2.2.1.7.8.1.1.
 Art.  2.2.1.7.8.1.2. 
Art.2.2.1.7.8.2. 
Art.2.2.1.7.8.2.1 Lit w
Art.  2.2.1.7.8.2.4.
 Art. 2.2.1.7.8.2.5.</t>
  </si>
  <si>
    <t xml:space="preserve">Art 2.8.10.7 
Art 2.8.10.15 </t>
  </si>
  <si>
    <t>TRANSPORTE VERTICAL</t>
  </si>
  <si>
    <t xml:space="preserve">Consejo de Bogotá D.C. </t>
  </si>
  <si>
    <t>470 de 2011</t>
  </si>
  <si>
    <t>Por el cual se establece como obligatoria la revisión general anual de los sistemas de transporte vertical en edificaciones y puertas eléctricas en el Distrito Capital y se dictan otras disposiciones</t>
  </si>
  <si>
    <t>Fondo de Prevención y Atención de Emergencias de Bogotá D.C.</t>
  </si>
  <si>
    <t xml:space="preserve">92 de 2014 </t>
  </si>
  <si>
    <t>Por medio de la cual se adoptan los lineamientos técnicos para la revisión general anual de los sistemas de transporte vertical en edificaciones y puertas eléctricas en el Distrito Capital y se adopta el procedimiento para las visitas de verificación por parte del FOPAE</t>
  </si>
  <si>
    <t>Por medio de la cual se modifica la Resolución No. 092 de 3 de abril de 2014</t>
  </si>
  <si>
    <t>Acuerdo</t>
  </si>
  <si>
    <t xml:space="preserve"> 786 de 2020 </t>
  </si>
  <si>
    <t>Por medio del cual se modifica el Acuerdo 470 de 2011 y se fortalecen las acciones de prevención, preparación y actuación ante emergencias ocurridas en los sistemas de transporte vertical en la ciudad</t>
  </si>
  <si>
    <t xml:space="preserve">COMPRAS PÚBLICAS SOSTENIBLES </t>
  </si>
  <si>
    <t xml:space="preserve">80 de 1993 </t>
  </si>
  <si>
    <t>Por la cual se expide el Estatuto General de Contratación de la Administración Pública</t>
  </si>
  <si>
    <t xml:space="preserve">540 de 2013 </t>
  </si>
  <si>
    <t xml:space="preserve">"Por medio del cual se establecen los lineamientos del Programa Distrital de Compras Verdes y se Dictan otras Disposiciones" </t>
  </si>
  <si>
    <t>1510 de 2013</t>
  </si>
  <si>
    <t>Por el cual se reglamenta el sistema de compras y contratación pública.</t>
  </si>
  <si>
    <t xml:space="preserve">Vigente 
Compilado en el Decreto 1082 de 2015. </t>
  </si>
  <si>
    <t>1082 de 2015</t>
  </si>
  <si>
    <t>Por medio del cual se expide el Decreto Único Reglamentario del sector Administrativo de Planeación Nacional</t>
  </si>
  <si>
    <t xml:space="preserve">Libro 2
Régimen Reglamentario Del Sector Administrativo De Planeación Nacional </t>
  </si>
  <si>
    <t xml:space="preserve">142 de 2023 </t>
  </si>
  <si>
    <t>Por el cual se modifica y adiciona el Decreto número 1082 de 2015, Único Reglamentario del Sector Administrativo de Planeación Nacional para promover el acceso al sistema de Compras Públicas de las MiPymes, las Cooperativas y demás entidades de la economía solidaria, se incorporan criterios sociales y ambientales en los Procesos de Contratación de las Entidades Estatales, se incluye el Título de emprendimiento comunal y se dictan otras disposiciones.</t>
  </si>
  <si>
    <t>Art 2.2.1.1.2.2.2  Parágrafo</t>
  </si>
  <si>
    <t xml:space="preserve">Asamblea Nacional Constituyente </t>
  </si>
  <si>
    <t>Constitución Política</t>
  </si>
  <si>
    <t>Constitución Política de Colombia 1990</t>
  </si>
  <si>
    <t>Art 79
Art 267
Art 209</t>
  </si>
  <si>
    <t>Constitución Política de Colombia 1991</t>
  </si>
  <si>
    <t xml:space="preserve">Art 49, Art. 79, 
Art. 80, Art. 95 No. 8 </t>
  </si>
  <si>
    <t xml:space="preserve">AGOTAMIENTO DE LOS RECURSOS NATURALES </t>
  </si>
  <si>
    <t>99 de 1993</t>
  </si>
  <si>
    <t>Por la cual se crea el Ministerio del Medio Ambiente, se reordena el Sector Público encargado de la gestión y conservación del medio ambiente y los recursos naturales renovables, se organiza el Sistema Nacional Ambiental, SINA, y se dictan otras disposiciones.</t>
  </si>
  <si>
    <t>Art. 1,
Art. 3 
Art. 118</t>
  </si>
  <si>
    <t xml:space="preserve">Art 1-Num 1.2 Núm.  5, 
Art 2-Num 8,
Art 4- Num10, 
Art 10 Núm. 8, </t>
  </si>
  <si>
    <t xml:space="preserve">CARBONO NEUTRALIDAD </t>
  </si>
  <si>
    <t xml:space="preserve">2169 de 2021 </t>
  </si>
  <si>
    <t>Por medio de la cual se impulsa el desarrollo bajo en carbono del país mediante el establecimiento de metas y medidas mínimas en materia de carbono neutralidad y resiliencia climática y se dictan otras disposiciones</t>
  </si>
  <si>
    <t>Art 15 Núm. 5</t>
  </si>
  <si>
    <t xml:space="preserve">2173 de 2021 </t>
  </si>
  <si>
    <t>Por medio de la cual se promueve la restauración ecológica a través de la siembra de árboles y creación de bosques en el territorio nacional, estimulando conciencia ambiental al ciudadano, responsabilidad civil ambiental a las empresas y compromiso ambiental a los entes territoriales; se crean las áreas de vida y se establecen otras disposiciones</t>
  </si>
  <si>
    <t>Art. 1, 
Art. 2, 
Art. 3, 
Titulo III  Art. 6, 
Art. 7,
Art. 8</t>
  </si>
  <si>
    <t xml:space="preserve">Art 1, (Modificado por la Ley1446 de 2011)
Art. 4, </t>
  </si>
  <si>
    <t xml:space="preserve">349 de 2014 </t>
  </si>
  <si>
    <t>Por el cual se reglamenta la imposición y aplicación del Comparendo Ambiental en el Distrito Capital.</t>
  </si>
  <si>
    <t>Art. 7 (Modificado por el Decreto Distrital 539 de 2014)</t>
  </si>
  <si>
    <t>Concejo de Bogotá S.C</t>
  </si>
  <si>
    <t>417 de 2009</t>
  </si>
  <si>
    <t>Por medio del cual se reglamenta el comparendo ambiental en el Distrito Capital y se dictan otras disposiciones</t>
  </si>
  <si>
    <t>Aplicación Total (Modificado por el Acuerdo Distrital 515 de 2012)</t>
  </si>
  <si>
    <t>1333 de 2009</t>
  </si>
  <si>
    <t>Aplicación Total (Modificado por la Ley 2387 de 2024 y el Decreto 4673 de 2010)</t>
  </si>
  <si>
    <t>4673 de 2010</t>
  </si>
  <si>
    <t>Por el cual se adiciona el artículo 38 de la Ley 1333 de 2009, y se dictan otras disposiciones para atender la situación de desastre nacional y de emergencia económica, social y ecológica nacional.</t>
  </si>
  <si>
    <t xml:space="preserve">1466 de 2011 </t>
  </si>
  <si>
    <t>Por el cual se adicionan, el inciso 2° del artículo 1° (objeto) y el inciso 2° del artículo 8°, de la Ley 1259 del 19 de diciembre de 2008, "por medio de la cual se instauró en el territorio nacional la aplicación del Comparendo Ambiental a los infractores de las normas de aseo, limpieza y recolección de escombros, y se dictan otras disposiciones.</t>
  </si>
  <si>
    <t>515 de 2012</t>
  </si>
  <si>
    <t>Por medio del cual se modifica el Acuerdo No. 417 De 2009, “por el cual se reglamenta el Comparendo Ambiental en el Distrito Capital</t>
  </si>
  <si>
    <t>2387 de 2024</t>
  </si>
  <si>
    <t>Por medio del cual se modifica el procedimiento sancionatorio ambiental, Ley 1333 de 2009, con el propósito de otorgar herramientas efectivas para prevenir y sancionar a los infractores y se dictan otras disposiciones.</t>
  </si>
  <si>
    <t>1801 de 2016</t>
  </si>
  <si>
    <t>Por la cual se expide el Código Nacional de Policía y Convivencia</t>
  </si>
  <si>
    <t>1299 de 2008</t>
  </si>
  <si>
    <t xml:space="preserve">"Por el cual se reglamenta el departamento de gestión ambiental de las empresas a nivel industrial y se dictan otras disposiciones". </t>
  </si>
  <si>
    <t>Art 2, 
Art. 3, 
Art. 4, 
Art. 5, 
Art. 6</t>
  </si>
  <si>
    <t xml:space="preserve">1076 de 2015 </t>
  </si>
  <si>
    <t>Art. 2.2.8.11.1.7</t>
  </si>
  <si>
    <t xml:space="preserve">Ministerio de Comercio, Industria y Turismo 
Superintendencia de Industria y Comercio </t>
  </si>
  <si>
    <t>26472 de 2020</t>
  </si>
  <si>
    <t>Por la cual se adoptan los sistemas de gestión de la Superintendencia de Industria y Comercio y se dictan otras disposiciones sobre los mismos</t>
  </si>
  <si>
    <t xml:space="preserve">Art. 1, 
 Art. 2, 
 Art. 3, 
 Art. 4, 
Art. 5,
 Art. 6 </t>
  </si>
  <si>
    <t>ARCHIVO</t>
  </si>
  <si>
    <t>Congreso de la republica</t>
  </si>
  <si>
    <t>594 de 2000</t>
  </si>
  <si>
    <t>Articulo 19.</t>
  </si>
  <si>
    <t>Ministerio de cultura</t>
  </si>
  <si>
    <t>1080 de 2015</t>
  </si>
  <si>
    <t>Artículo 2.4.1.4.5</t>
  </si>
  <si>
    <t>2358 de 2019</t>
  </si>
  <si>
    <t>Por el cual se modifica y adiciona el decreto 1080 de 2015, Decreto Único Reglamentario del Sector Cultura, en lo relacionado con el Patrimonio Cultural Material e Inmaterial</t>
  </si>
  <si>
    <t>Art. 16 
Compilado en el Decreto 1080 de 2015</t>
  </si>
  <si>
    <t xml:space="preserve">Art. 80 Lit B
Art. 98 </t>
  </si>
  <si>
    <t>Ministerio de Protección Social</t>
  </si>
  <si>
    <t>1335 de 2009</t>
  </si>
  <si>
    <t xml:space="preserve">Disposiciones por medio de las cuales se previenen daños a la salud de los menores de edad, la población no fumadora y se estipulan políticas públicas para la prevención del consumo del tabaco y el abandono de la dependencia del tabaco del fumador y sus derivados en la población colombiana. </t>
  </si>
  <si>
    <t>Art. 2 
Art. 19
Art. 20</t>
  </si>
  <si>
    <t>624 de 2025</t>
  </si>
  <si>
    <t>No especifica</t>
  </si>
  <si>
    <t>Verificar mediante observación directa si se cumple lo exigido en el criterio, dejando soporte fílmico o fotográfico al respecto.</t>
  </si>
  <si>
    <t>Permiso de vertimiento o Concepto técnico de la Secretaría Distrital de Ambiente</t>
  </si>
  <si>
    <t>En un término no superior a un (1) año, a partir de la entrada en vigencia de la presente Ley realizarán una auditoría energética de sus instalaciones, con una periodicidad de cada cuatro (4) años y establecerán objetivos de ahorro de energía a ser alcanzados a través de medidas de eficiencia energética y la implementación de Fuentes No Convencionales de Energía Renovable -FNCER-. 
Cada entidad deberá implementar en el siguiente año posterior a las auditorías energéticas, estrategias que permitan un ahorro en el consumo de energía de mínimo 15% respecto del consumo del año anterior, y a partir del segundo año, metas sostenibles definidas por la auditoría y a ser alcanzadas a más tardar en el año 2026.</t>
  </si>
  <si>
    <t>Implementación de las medidas de eficiencia energética.</t>
  </si>
  <si>
    <t>Se da cumplimiento a cada Articulo de acuerdo a lo informado .</t>
  </si>
  <si>
    <t>Revisión técnico­ mecánica y de emisiones contaminantes.</t>
  </si>
  <si>
    <t>Certificado de revisión técnomecánica y de emisiones contaminantes</t>
  </si>
  <si>
    <t xml:space="preserve">Certificación del cumplimiento de normas de emisión para vehículos automotores.
Certificado de emisiones </t>
  </si>
  <si>
    <t>Certificación de emisiones</t>
  </si>
  <si>
    <t>N/A</t>
  </si>
  <si>
    <t xml:space="preserve"> Certificado de Revisión Técnico-Mecánica y de Emisiones Contaminantes Virtual para vehículos automotores en el territorio nacional.</t>
  </si>
  <si>
    <t>Art 1 y 5 No especifica
Art 6 Estacionamientos adecuados, seguros y ajustados periódicamente a la demanda,</t>
  </si>
  <si>
    <t>Campañas</t>
  </si>
  <si>
    <t>Generar esquemas de
promoción al uso de vehículos eléctricos y de cero emisiones</t>
  </si>
  <si>
    <r>
      <t xml:space="preserve">Las entidades públicas del orden nacional y departamental que deseen de </t>
    </r>
    <r>
      <rPr>
        <b/>
        <sz val="10"/>
        <rFont val="Arial Narrow"/>
        <family val="2"/>
      </rPr>
      <t>manera voluntaria i</t>
    </r>
    <r>
      <rPr>
        <sz val="10"/>
        <rFont val="Arial Narrow"/>
        <family val="2"/>
      </rPr>
      <t>mplementar medidas tendientes a reducir progresivamente el consumo de plásticos de un solo uso, podrán realizarlo bajo la orientación de la Secretaría Distrital de Ambiente.</t>
    </r>
  </si>
  <si>
    <t>Las Entidades públicas deberán tener en cuenta, los siguientes aspectos:
a) El establecimiento de objetivos, metas, indicadores de reducción gradual de los productos plásticos de un solo uso.
b) La generación de mecanismos para el control y seguimiento de las compras de productos plásticos al interior de la entidad, en cumplimiento de esta normativa.
c) La formulación de una estrategia de divulgación y promoción al interior de la entidad sobre los productos plásticos de un solo uso y los residuos plásticos.
d) El desarrollo de campañas de difusión y concientización sobre el consumo responsable del plástico.
e) La definición de un cronograma de implementación.</t>
  </si>
  <si>
    <t>Medio de verificación: 
-Documento de Inscripción de acopiador de acopiadores primarios y segundarios.
-Licencias ambientales conforme a las disposiciones legales que rijan la materia.
-Certificado de disposición final de Aceites usados.</t>
  </si>
  <si>
    <t>Certificaciones y permisos o licencias otorgadas por la autoridad ambiental competente a las empresas que realicen el almacenamiento, tratamiento, aprovechamiento, recuperación y/o disposición final de las Baterías Usadas Plomo Acido.</t>
  </si>
  <si>
    <t>Certificación de gestión 
Criterios de compras verdes</t>
  </si>
  <si>
    <t>Certificado de gestión Ambiental de llantas usadas</t>
  </si>
  <si>
    <t xml:space="preserve">No especifica </t>
  </si>
  <si>
    <t>Las personas que con fines comerciales se dediquen a la aplicación de plaguicidas deberán contar con licencia de operación expedida por las autoridades sanitarias.</t>
  </si>
  <si>
    <t>Constatar mediante observación directa, las evidencias donde se dé cuenta de los procesos de eliminación de residuos conforme al criterio. Solicitar contrato de empresa que elimina y dispone de los residuos peligrosos cuando se requiera dicha disposición.</t>
  </si>
  <si>
    <t xml:space="preserve">Cuantificarán su inventario corporativo de emisiones de GEl, en lo que respecta a sus sedes principales, y establecerán planes de acción para alcanzar la carbono neutralidad a más tardar en 2030. </t>
  </si>
  <si>
    <t xml:space="preserve">Siembra de dos (2) arboles por empleado </t>
  </si>
  <si>
    <t xml:space="preserve">Art 20. Mediante Avisos visibles al público. </t>
  </si>
  <si>
    <t>Cumplimiento 
Sede: Bodegas: 
Dirección: Transversal 93 # 51 - 98  Bodegas 10-11, 44 y 48 </t>
  </si>
  <si>
    <t>X</t>
  </si>
  <si>
    <t xml:space="preserve">Realizar campañas sobre el uso eficiente y racional del agua.
Instalar avisos de baños sobre el correcto uso del agua.
Verificar que siempre se cuente con el suministro de agua y que los servicios sanitarios se encuentren en buen estado y funcionando.
Realizar los mantenimientos locativos en el menor tiempo posible  para no desperdiciar del recurso.
</t>
  </si>
  <si>
    <t xml:space="preserve">Grupo de Trabajo de Servicios Administrativos y Recursos Físicos. 
Profesionales del SGA
</t>
  </si>
  <si>
    <t xml:space="preserve">Solicitar los certificados de lavado de tanques en los tiempos establecidos </t>
  </si>
  <si>
    <t>NA</t>
  </si>
  <si>
    <t>Grupo de Trabajo de Servicios Administrativos y Recursos Físicos. 
Profesionales del SGA</t>
  </si>
  <si>
    <t xml:space="preserve">Expedir y/o actualizar la circular para el ahorro de energía 
Incluir en los procesos de contratación criterios ambientales de eficiencia energética.
Realizar campañas de ahorro de energía en la Entidad. </t>
  </si>
  <si>
    <t xml:space="preserve">Seguimiento a procesos de contratación con criterios ambientales. </t>
  </si>
  <si>
    <t>Profesionales del SGA
Contratista tercerizado</t>
  </si>
  <si>
    <t>Incluir criterios ambientales a los contratos que cuenten con parque automotor para el cumplimiento del objeto contractual.</t>
  </si>
  <si>
    <t xml:space="preserve">Grupo de Trabajo de Servicios Administrativos y Recursos Físicos. 
Grupo de trabajo de talento Humano 
Profesionales del SGA
</t>
  </si>
  <si>
    <t>Realizar campañas que incentiven la movilidad sostenible a los servidores públicos.</t>
  </si>
  <si>
    <t>Grupo de Trabajo de Talento Humano 
Profesionales del SGA</t>
  </si>
  <si>
    <t>Profesionales del SGA</t>
  </si>
  <si>
    <t xml:space="preserve">Realizar campañas que ayuden a concientizar a los servidores públicos sobre el uso racional de este recurso. </t>
  </si>
  <si>
    <t>Realizar la correcta gestión, manejo y disposición final de los residuos que se generan en la Entidad.</t>
  </si>
  <si>
    <t>Realizar campañas de la correcta disposición de  los residuos en los puntos ecológicos de la Entidad.
Depositar adecuadamente los residuos generados en la Entidad de acuerdo al código de colores establecido.
Cumplir con los horarios de recolección de los residuos no aprovechables.
Realizar la entrega de los residuos aprovechables a empresas recicladoras.</t>
  </si>
  <si>
    <t xml:space="preserve">Incluir criterios ambientales a los contratos que generan un impacto ambiental por medio de los servicios y/o productos contratados. </t>
  </si>
  <si>
    <t>Grupo de Trabajo de Servicios Administrativos  y Recursos Físicos. 
Profesionales del SGA</t>
  </si>
  <si>
    <t>Grupo de Trabajo de Servicios Administrativos y Recursos Físicos. 
SST</t>
  </si>
  <si>
    <t>Solicitar al contratista los certificados de disposición de los residuos peligrosos generados por el cumplimiento del objeto contractual .</t>
  </si>
  <si>
    <t xml:space="preserve">Coordinador Grupo de Trabajo de Servicios Administrativos y Recursos Físicos. 
Profesionales del SGA
Contratista tercerizado </t>
  </si>
  <si>
    <t>Solicitar las hojas de datos de seguridad de los productos químicos las cuales se encuentren actualizadas.
Solicitar certificados de disposición de los residuos de los envases vacíos de los productos químicos generados.</t>
  </si>
  <si>
    <t>Coordinador Grupo de Trabajo de Servicios Administrativos y Recursos Físicos. 
Profesionales del SGA</t>
  </si>
  <si>
    <t>Realizar la debida gestión con empresas que cuenten con las licencias ambientales para la debida disposición final de los RAEEs y solicitar los certificados de disposición final.</t>
  </si>
  <si>
    <t>Coordinador Grupo de Trabajo de Servicios Administrativos y Recursos Físicos. 
Grupo de Almacén
Profesionales del SGA</t>
  </si>
  <si>
    <t xml:space="preserve">Programar con algún mecanismo de seguimiento, el registro de generadores de residuos peligrosos ante la autoridad ambiental todos los años en el mes de marzo de cada vigencia.
Realizar la entrega de los Residuos Peligrosos y Especiales generados a empresas  autorizadas cada vez que sea requerido </t>
  </si>
  <si>
    <t>Coordinador Grupo de Trabajo de Servicios Administrativos y Recursos Físicos
Profesionales del SGA</t>
  </si>
  <si>
    <t>Grupo de Mantenimiento 
Personal de aseo
Sistema de Seguridad y Salud en el Trabajo 
Profesionales del SGA</t>
  </si>
  <si>
    <t>Realizar inspecciones a los  kit de emergencia para verificar que cuenten con todos los elementos para atender cualquier emergencia ambientales.
Capacitar al personal de la brigada ambiental y demás actores sobre la atención de emergencias ambientales.
Realiza simulacros sobre la atención de emergencias ambientales.</t>
  </si>
  <si>
    <t xml:space="preserve">Grupo de Servicios Administrativos y Recursos Físicos </t>
  </si>
  <si>
    <t>Realizar inspecciones todos los vehículos los cuales transportan los residuos peligrosos entregados por la entidad para su debido tratamiento y disposición final.</t>
  </si>
  <si>
    <t>Solicitar los certificados de mantenimiento y de RGA</t>
  </si>
  <si>
    <t>Incluir criterios ambientales  en los procesos de contratación de bienes y servicios que tengan alguna intervención ambiental de la Entidad.</t>
  </si>
  <si>
    <t xml:space="preserve">Profesionales del SGA
Oficina de Contratos 
Oficina del área técnica solicitante 
Supervisor del contrato </t>
  </si>
  <si>
    <r>
      <rPr>
        <b/>
        <sz val="10"/>
        <rFont val="Arial Narrow"/>
        <family val="2"/>
      </rPr>
      <t xml:space="preserve">SIGI </t>
    </r>
    <r>
      <rPr>
        <sz val="10"/>
        <rFont val="Arial Narrow"/>
        <family val="2"/>
      </rPr>
      <t xml:space="preserve">https://sigi.sic.gov.co/SIGI/portal/resultados_busqueda.php?proceso=52&amp;opcion_regreso=0&amp;macro=3
</t>
    </r>
    <r>
      <rPr>
        <b/>
        <sz val="10"/>
        <rFont val="Arial Narrow"/>
        <family val="2"/>
      </rPr>
      <t xml:space="preserve">
Programas y planes ambientales</t>
    </r>
    <r>
      <rPr>
        <sz val="10"/>
        <rFont val="Arial Narrow"/>
        <family val="2"/>
      </rPr>
      <t xml:space="preserve">
SC03-F13-Programa de gestión para el manejo y disposición de residuos sólidos
SC03-F14-Programa de gestión para el uso eficiente y racional de la energía
SC03-F15-Programa de gestión para el uso eficiente y racional del agua
SC03-F16-Plan de gestión integral de residuos peligrosos
SC03-F17-Plan de preparación y respuesta ante una emergencia ambiental
SC03-F20-Programa de compras públicas sostenibles 
SC03-F40 Programa Emisiones Atmosféricas y Adaptación al Cambio Climático</t>
    </r>
  </si>
  <si>
    <t xml:space="preserve">Generar conciencia a través de actividades lúdicas en la Entidad. </t>
  </si>
  <si>
    <t>Secretaría General 
Profesionales del SGA</t>
  </si>
  <si>
    <t xml:space="preserve">Alta dirección 
Profesionales del SGA
</t>
  </si>
  <si>
    <t xml:space="preserve">Dar cumplimiento a todos los requisitos legales para no generar sanciones o comparendo ambientales </t>
  </si>
  <si>
    <t>CREMIL
Personal de aseo
Grupo de Trabajo de Servicios Administrativos y Recursos Físicos - Supervisor del contrato. 
Profesionales del SGA</t>
  </si>
  <si>
    <t>Grupo de Trabajo de Servicios Administrativos y Recursos Físicos - Supervisor del contrato. 
Profesionales del SGA</t>
  </si>
  <si>
    <r>
      <rPr>
        <b/>
        <sz val="10"/>
        <rFont val="Arial Narrow"/>
        <family val="2"/>
      </rPr>
      <t>Actividad:</t>
    </r>
    <r>
      <rPr>
        <sz val="10"/>
        <rFont val="Arial Narrow"/>
        <family val="2"/>
      </rPr>
      <t xml:space="preserve"> Diligenciar formulario registro DGA
</t>
    </r>
    <r>
      <rPr>
        <b/>
        <sz val="10"/>
        <rFont val="Arial Narrow"/>
        <family val="2"/>
      </rPr>
      <t>Número de radicación:</t>
    </r>
    <r>
      <rPr>
        <sz val="10"/>
        <rFont val="Arial Narrow"/>
        <family val="2"/>
      </rPr>
      <t xml:space="preserve"> 2017ER193765
</t>
    </r>
    <r>
      <rPr>
        <b/>
        <sz val="10"/>
        <rFont val="Arial Narrow"/>
        <family val="2"/>
      </rPr>
      <t>Numero de Respuesta:</t>
    </r>
    <r>
      <rPr>
        <sz val="10"/>
        <rFont val="Arial Narrow"/>
        <family val="2"/>
      </rPr>
      <t xml:space="preserve"> 2017EE234989</t>
    </r>
  </si>
  <si>
    <t>Grupo de Trabajo de Servicios Administrativos y Recursos Físicos. 
Profesionales del SGA</t>
  </si>
  <si>
    <t>Profesional del SGA</t>
  </si>
  <si>
    <t>GTGDA. Líder del Sistema integrado de Conservación
Contratista encargado de limpieza y desinfección  en áreas de bodegas industriales y sedes Bochica y Nuevo milenio</t>
  </si>
  <si>
    <t xml:space="preserve">Grupo de Trabajo de Servicios Administrativos y Recursos Físicos 
Grupo de Trabajo de Talento Humano. 
Sistema de Seguridad y Salud en el Trabajo. </t>
  </si>
  <si>
    <r>
      <rPr>
        <b/>
        <sz val="11"/>
        <rFont val="Arial Narrow"/>
        <family val="2"/>
      </rPr>
      <t xml:space="preserve">Reporte de suministro de agua: </t>
    </r>
    <r>
      <rPr>
        <sz val="11"/>
        <rFont val="Arial Narrow"/>
        <family val="2"/>
      </rPr>
      <t xml:space="preserve">
La Entidad cuenta con suministro permanente de agua potable en cada uno de los pisos arrendados, así mismo se cuenta con el formato SC03-F32 Reporte de suministro de agua, donde se registra diariamente si la entidad cuenta o no con suministro de agua, en el caso de que no haya se informa la razón por la cual se quitó el suministro.</t>
    </r>
  </si>
  <si>
    <r>
      <rPr>
        <b/>
        <sz val="11"/>
        <rFont val="Arial Narrow"/>
        <family val="2"/>
      </rPr>
      <t xml:space="preserve">Criterios ambientales: </t>
    </r>
    <r>
      <rPr>
        <sz val="11"/>
        <rFont val="Arial Narrow"/>
        <family val="2"/>
      </rPr>
      <t xml:space="preserve">
El sistema de Gestión Ambiental incluye criterios ambientales en los procesos contractuales en los cuales puedan generar este residuo.
Los documentos y certificados de disposición final de este residuo se puede evidenciar en el seguimiento de la ficha de criterios ambientales para cada uno de los contratos que aplique.
</t>
    </r>
    <r>
      <rPr>
        <b/>
        <sz val="11"/>
        <rFont val="Arial Narrow"/>
        <family val="2"/>
      </rPr>
      <t xml:space="preserve">
</t>
    </r>
  </si>
  <si>
    <r>
      <rPr>
        <b/>
        <sz val="11"/>
        <rFont val="Arial Narrow"/>
        <family val="2"/>
      </rPr>
      <t xml:space="preserve">Protocolo para la atención de emergencias ambientales: 
</t>
    </r>
    <r>
      <rPr>
        <sz val="11"/>
        <rFont val="Arial Narrow"/>
        <family val="2"/>
      </rPr>
      <t xml:space="preserve">Se cuenta con un plan de gestión que tiene como objeto, </t>
    </r>
    <r>
      <rPr>
        <i/>
        <sz val="11"/>
        <rFont val="Arial Narrow"/>
        <family val="2"/>
      </rPr>
      <t xml:space="preserve">"Identificar y dar los lineamientos básicos para atender las posibles situaciones de emergencias y/o contingencias ambientales, que comprometan la calidad del medio ambiente y que permita coordinar la prevención y el control de estas en el desarrollo de las actividades de la Superintendencia de Industria y Comercio." </t>
    </r>
    <r>
      <rPr>
        <sz val="11"/>
        <rFont val="Arial Narrow"/>
        <family val="2"/>
      </rPr>
      <t xml:space="preserve">El plan se encuentra identificado en el SIGI proceso Gestión Ambiental, bajo el código SC03-F17 y tiene como alcance las diferentes sedes de la Entidad en este documento se establecen los protocolos en caso de un derrame de hidrocarburos y otras sustancias peligrosas.
</t>
    </r>
    <r>
      <rPr>
        <b/>
        <sz val="11"/>
        <rFont val="Arial Narrow"/>
        <family val="2"/>
      </rPr>
      <t xml:space="preserve">Kits de emergencias ambientales: 
</t>
    </r>
    <r>
      <rPr>
        <sz val="11"/>
        <rFont val="Arial Narrow"/>
        <family val="2"/>
      </rPr>
      <t xml:space="preserve">La Entidad cuenta con kit de emergencia para la atención de emergencias ambientales distribuidos en las diferentes locaciones de las diferentes sedes según la necesidad y al alcance del personal. Esto incluye su equipamiento en vehículos.
</t>
    </r>
    <r>
      <rPr>
        <b/>
        <sz val="11"/>
        <rFont val="Arial Narrow"/>
        <family val="2"/>
      </rPr>
      <t xml:space="preserve">
Capacitaciones a brigadistas:</t>
    </r>
    <r>
      <rPr>
        <sz val="11"/>
        <rFont val="Arial Narrow"/>
        <family val="2"/>
      </rPr>
      <t xml:space="preserve"> 
De acuerdo a lo establecido en el cronograma de trabajo del Plan de Preparación y Respuesta ante una Emergencia y/o Contingencia Ambiental y Otros Temas Ambientales en el plan de acción del año de cada vigencia, se realizan capacitaciones a los brigadistas ambientales y demás actores sobre la atención de emergencias ambientales.
</t>
    </r>
    <r>
      <rPr>
        <b/>
        <sz val="11"/>
        <rFont val="Arial Narrow"/>
        <family val="2"/>
      </rPr>
      <t>Simulacros ambientales:</t>
    </r>
    <r>
      <rPr>
        <sz val="11"/>
        <rFont val="Arial Narrow"/>
        <family val="2"/>
      </rPr>
      <t xml:space="preserve"> 
De acuerdo con el cronograma establecido en el Plan de Acción del SGA, en las respectivas vigencias, se realizan actividades de simulacro sobre diferentes contingencias relacionadas con emergencias ambientales.</t>
    </r>
  </si>
  <si>
    <r>
      <rPr>
        <b/>
        <sz val="11"/>
        <rFont val="Arial Narrow"/>
        <family val="2"/>
      </rPr>
      <t xml:space="preserve">Programa de gestión: 
</t>
    </r>
    <r>
      <rPr>
        <sz val="11"/>
        <rFont val="Arial Narrow"/>
        <family val="2"/>
      </rPr>
      <t xml:space="preserve">Se cuenta con un programa de gestión que tiene como objeto, </t>
    </r>
    <r>
      <rPr>
        <i/>
        <sz val="11"/>
        <rFont val="Arial Narrow"/>
        <family val="2"/>
      </rPr>
      <t xml:space="preserve">"Incorporar criterios ambientales y/o de sostenibilidad en los procesos de contratación de bienes y servicios, que se adelanten en la Superintendencia de Industria y Comercio, con el fin de prevenir y controlar los impactos ambientales generados por la ejecución de los objetos contractuales. " </t>
    </r>
    <r>
      <rPr>
        <sz val="11"/>
        <rFont val="Arial Narrow"/>
        <family val="2"/>
      </rPr>
      <t xml:space="preserve">El programa se encuentra identificado en el SIGI proceso Gestión Ambiental, bajo el código SC03-F20 y tiene como alcance las diferentes sedes de la Entidad.
</t>
    </r>
    <r>
      <rPr>
        <b/>
        <sz val="11"/>
        <rFont val="Arial Narrow"/>
        <family val="2"/>
      </rPr>
      <t xml:space="preserve">
Inclusión de criterios ambientales:</t>
    </r>
    <r>
      <rPr>
        <sz val="11"/>
        <rFont val="Arial Narrow"/>
        <family val="2"/>
      </rPr>
      <t xml:space="preserve"> 
El Sistema de Gestión Ambiental, realiza la inclusión de criterios ambientales aquellos procesos de bienes o servicios que tenga alguna intervención ambiental, tomando como referencia la Guía Conceptual y Metodológica de Compras Públicas Sostenibles y otros documentos de consulta referentes al tema de sostenibilidad </t>
    </r>
    <r>
      <rPr>
        <b/>
        <sz val="11"/>
        <rFont val="Arial Narrow"/>
        <family val="2"/>
      </rPr>
      <t xml:space="preserve">
</t>
    </r>
  </si>
  <si>
    <t>Para garantizar la protección al medio ambiente, prevenir y controlar el deterioro a los recursos naturales, el Sistema de Gestión Ambiental de la SIC cuenta con planes y programas para gestionar y controlar los impactos ambientales generados por las actividades de trabajo.</t>
  </si>
  <si>
    <t xml:space="preserve">El registro fue realizado en la página de la Secretaría de Ambiente el día 03 de Octubre de 2017. Este registro solo se realiza por única vez. </t>
  </si>
  <si>
    <t xml:space="preserve">La Entidad cumple de la siguiente manera: 
Art 2. Se tiene señalización ambientes 100% libres de humo
Art 19: En los avisos con mensajes de respire tranquilo espacio 100 libre de humano - Por le bien de su salud este espacio libre de humo de cigarrillo o de tabaco - bienvenido, este es un establecimiento libre de humo de tabaco. 
Art 20. Existen campañas acciones para desestimulo del consumo de cigarrillo. </t>
  </si>
  <si>
    <t>Art.  2.2.5.1.1.1. , Art.2.2.5.1.2.12, Art.2.2.5.1.3.2.,Art. 2.2.5.1.3.10, Art.2.2.5.1.4.1.,Art.2.2.5.1.4.2.
Art.2.2.5.1.4.3.,Art.2.2.5.1.4.4.,  Art.2.2.5.1.4.5.,Art.2.2.5.1.5.20. 
Art.2.2.5.1.5.21.Art.2.2.5.1.5.22., Art.2.2.5.1.8.1., Art.2.2.5.1.8.2.</t>
  </si>
  <si>
    <t>Artículo 179
Modifica el artículo 52 de la Ley 769 de 2002</t>
  </si>
  <si>
    <t>Directiva Presidencial</t>
  </si>
  <si>
    <t>04 de 2012</t>
  </si>
  <si>
    <t>Eficiencia Administrativa y lineamientos de la política cero papel en la administración publica</t>
  </si>
  <si>
    <t>Superintendencia de Industria y Comercio</t>
  </si>
  <si>
    <t xml:space="preserve">Circular Interna </t>
  </si>
  <si>
    <t xml:space="preserve">15 de 2024 </t>
  </si>
  <si>
    <t>Eficiencia Administrativa y Lineamientos de la Política de Cero Papel</t>
  </si>
  <si>
    <t>Alcaldía Mayor de Bogotá</t>
  </si>
  <si>
    <t>Circular</t>
  </si>
  <si>
    <t xml:space="preserve">43 de 2013 </t>
  </si>
  <si>
    <t xml:space="preserve">Cero Papel </t>
  </si>
  <si>
    <t xml:space="preserve"> ​Presidencia de la República</t>
  </si>
  <si>
    <t>08 de 2009</t>
  </si>
  <si>
    <t>Ahorro de Energía</t>
  </si>
  <si>
    <t>09 de 2024</t>
  </si>
  <si>
    <t>01 de 2024</t>
  </si>
  <si>
    <t>Buenas prácticas para el ahorro de energía y agua</t>
  </si>
  <si>
    <t>02 de 2015</t>
  </si>
  <si>
    <t>Buenas Prácticas para el Ahorro de Energía y Agua</t>
  </si>
  <si>
    <t xml:space="preserve">Directiva Presidencial </t>
  </si>
  <si>
    <t xml:space="preserve">002 de 2023 </t>
  </si>
  <si>
    <t xml:space="preserve">199 de 2024 </t>
  </si>
  <si>
    <t>Art. 14, 16, 22</t>
  </si>
  <si>
    <t>ICONTEC</t>
  </si>
  <si>
    <t>Guía</t>
  </si>
  <si>
    <t xml:space="preserve">GTC-24 de 2009
3ra actualización </t>
  </si>
  <si>
    <t>Gestión Ambiental de Residuos Sólidos</t>
  </si>
  <si>
    <t>Guía Voluntaria e informativa</t>
  </si>
  <si>
    <t xml:space="preserve">NTC </t>
  </si>
  <si>
    <t xml:space="preserve">5465 de 2006 </t>
  </si>
  <si>
    <t xml:space="preserve">Requisitos para el rotulado o etiquetado de productos de aseo y limpieza </t>
  </si>
  <si>
    <t>4435 de 2010</t>
  </si>
  <si>
    <t>NTC ISO</t>
  </si>
  <si>
    <t>14001 de 2015</t>
  </si>
  <si>
    <t>Sistemas de gestión ambiental — Requisitos con orientación para su uso</t>
  </si>
  <si>
    <t>14001 de 2015
Enmienda - 2024-02-22</t>
  </si>
  <si>
    <t>Comunicado Conjunto IAF/ISO acerca de la incorporación de consideraciones sobre el Cambio Climático a las Normas de Sistemas de Gestión</t>
  </si>
  <si>
    <t>Cartilla Unidad Técnica de Ozono</t>
  </si>
  <si>
    <t xml:space="preserve">El Mantenimiento de Sistemas de  Refrigeración y Aire Acondicionado y la Certificación por Competencias Laborales </t>
  </si>
  <si>
    <t>Medición de desempeño institucional- Reconocimiento especial a las más de 4.900 entidades que diligenciaron oportunamente su información en el FURAG. Los datos suministrados serán vitales para la Medición del Desempeño Institucional y del Sistema de Control Interno.</t>
  </si>
  <si>
    <t>El Global Reporting Initiative (GRI) es una organización no gubernamental basada en una red que tiene como objetivo impulsar los Reportes de Sostenibilidad y Medio ambiente, Social y Gobierno Corporativo (ESG).</t>
  </si>
  <si>
    <t>102-10, 102-11.
103-1, 103-2
302-1, 302-4, 
303-1, 303-3, 
305-5, 
306-2, 
307-1, 
308-1, 308-2</t>
  </si>
  <si>
    <t xml:space="preserve">Secretaría del Ozono
Programa de las Naciones Unidas para el Medio Ambiente </t>
  </si>
  <si>
    <t>Manual del protocolo</t>
  </si>
  <si>
    <t>decimotercera del 2020</t>
  </si>
  <si>
    <t>Manual del Protocolo de Montreal relativo a las sustancias que agotan la Capa de Ozono</t>
  </si>
  <si>
    <t xml:space="preserve">Informativa 
Anexo C </t>
  </si>
  <si>
    <t>Ministerio de Ambiente y Desarrollo Sostenible
Programa de las naciones unidas para el desarrollo – PNUD</t>
  </si>
  <si>
    <t xml:space="preserve">Ministerio de Medio Ambiente y Desarrollo sostenible </t>
  </si>
  <si>
    <t xml:space="preserve">Guía </t>
  </si>
  <si>
    <t xml:space="preserve">Guía Conceptual y Metodológica de Compras Públicas sostenibles. </t>
  </si>
  <si>
    <t xml:space="preserve">Colombia Compra Eficiente </t>
  </si>
  <si>
    <t>Guía de compras públicas sostenibles con el ambiente</t>
  </si>
  <si>
    <t>002 de 2018</t>
  </si>
  <si>
    <t>Incentivo por el uso de la bicicleta para los funcionarios</t>
  </si>
  <si>
    <t xml:space="preserve">Secretaria de movilidad </t>
  </si>
  <si>
    <t>009 de 2019</t>
  </si>
  <si>
    <t xml:space="preserve">Orientación en el uso adecuado de la bicicleta y los triciclos, el  comportamiento del ciclista, y el comportamiento de otros actores viales. En las vías y en las ciclo rutas de la ciudad de  Bogotá D.C. </t>
  </si>
  <si>
    <t>Manual</t>
  </si>
  <si>
    <t>SC01-M01</t>
  </si>
  <si>
    <t>MANUAL DEL SISTEMA INTEGRAL DE GESTIÓN INSTITUCIONAL - SIGI</t>
  </si>
  <si>
    <t>Departamento Administrativo de la Función Pública</t>
  </si>
  <si>
    <t>Manual  Operativo</t>
  </si>
  <si>
    <t>Manual Operativo del Modelo Integrado de Planeación y Gestión</t>
  </si>
  <si>
    <t>vigente</t>
  </si>
  <si>
    <t>Archivo General de la Nación</t>
  </si>
  <si>
    <t>NTC</t>
  </si>
  <si>
    <t xml:space="preserve"> 5921:2018</t>
  </si>
  <si>
    <t>Política</t>
  </si>
  <si>
    <t>Política ambiental para la gestión integral de residuos peligrosos y Plan de Acción 2022-2030</t>
  </si>
  <si>
    <r>
      <rPr>
        <b/>
        <sz val="10"/>
        <rFont val="Arial Narrow"/>
        <family val="2"/>
      </rPr>
      <t xml:space="preserve">Seguimiento e informe: </t>
    </r>
    <r>
      <rPr>
        <sz val="10"/>
        <rFont val="Arial Narrow"/>
        <family val="2"/>
      </rPr>
      <t xml:space="preserve">
Las oficinas de control interno verificarán el cumplimiento de las disposiciones contenidas en el presente decreto y presentarán un informe trimestral.</t>
    </r>
  </si>
  <si>
    <t xml:space="preserve"> No especifica</t>
  </si>
  <si>
    <t xml:space="preserve">Secretaria General
Grupo de Trabajo de Servicios Administrativos y Recursos Físicos. 
Profesionales del SGA
</t>
  </si>
  <si>
    <t>Grupo de Trabajo de Servicios Administrativos y Recursos Físicos. 
Profesionales del SGA
Oficina de Control Interno
Secretaría General</t>
  </si>
  <si>
    <t>Grupo de Trabajo de Servicios Administrativos y Recursos Físicos. 
Profesionales del SGA
Contratistas externo</t>
  </si>
  <si>
    <t>Informe FURAG</t>
  </si>
  <si>
    <t>Grupo de Trabajo de Gestión documental y Archivo
Grupo de Trabajo de Servicios Administrativos y Recursos Físicos. 
Profesionales del SGA</t>
  </si>
  <si>
    <t>Informe de sostenibilidad</t>
  </si>
  <si>
    <t>Secretaria General. 
Grupo de Trabajo de Servicios Administrativos y Recursos Físicos. 
Profesionales del SGA</t>
  </si>
  <si>
    <r>
      <rPr>
        <b/>
        <sz val="10"/>
        <rFont val="Arial Narrow"/>
        <family val="2"/>
      </rPr>
      <t xml:space="preserve">Archivo de Gestión Ambiental Programa de Compras Públicas Sostenibles - </t>
    </r>
    <r>
      <rPr>
        <sz val="10"/>
        <rFont val="Arial Narrow"/>
        <family val="2"/>
      </rPr>
      <t>Ficha, declaración, verificación y soportes de  criterios ambientales
- Contratos de arriendo 
- Contrato de mantenimiento locativo.</t>
    </r>
  </si>
  <si>
    <t>Grupo de Trabajo de Servicios Administrativos y Recursos Físicos. 
Profesionales del SGA
Contratista externo</t>
  </si>
  <si>
    <r>
      <t xml:space="preserve">SC03-F20 Programa De Compras Públicas Sostenibles
</t>
    </r>
    <r>
      <rPr>
        <sz val="10"/>
        <rFont val="Arial Narrow"/>
        <family val="2"/>
      </rPr>
      <t xml:space="preserve">https://sigi.sic.gov.co/SIGI/portal/document_tab.php?id_doc=955&amp;version=6&amp;opcion_regreso=1
</t>
    </r>
    <r>
      <rPr>
        <b/>
        <sz val="10"/>
        <rFont val="Arial Narrow"/>
        <family val="2"/>
      </rPr>
      <t xml:space="preserve">
Archivo de Gestión Ambiental Digital- </t>
    </r>
    <r>
      <rPr>
        <sz val="10"/>
        <rFont val="Arial Narrow"/>
        <family val="2"/>
      </rPr>
      <t>Programas de Compras Públicas Sostenibles - Ficha, declaración, verificación y soportes de  criterios ambientales</t>
    </r>
    <r>
      <rPr>
        <b/>
        <sz val="10"/>
        <rFont val="Arial Narrow"/>
        <family val="2"/>
      </rPr>
      <t xml:space="preserve">
Archivo de Gestión Ambiental Digital  </t>
    </r>
    <r>
      <rPr>
        <sz val="10"/>
        <rFont val="Arial Narrow"/>
        <family val="2"/>
      </rPr>
      <t xml:space="preserve">Instrumentos del Sistema de Gestión Ambiental 
-Informes de Gestión Ambiental. </t>
    </r>
  </si>
  <si>
    <r>
      <t xml:space="preserve">Circular No. 2 de 2018:    </t>
    </r>
    <r>
      <rPr>
        <sz val="10"/>
        <rFont val="Arial Narrow"/>
        <family val="2"/>
      </rPr>
      <t>https://its2sicgov-my.sharepoint.com/:b:/g/personal/imtorres_sic_gov_co/EaJn16RrpmlIk1c_h_GRHSYBvYAIP3O6Jv3jlDFfcY0N4w?e=m7BjcB</t>
    </r>
    <r>
      <rPr>
        <b/>
        <sz val="10"/>
        <rFont val="Arial Narrow"/>
        <family val="2"/>
      </rPr>
      <t xml:space="preserve">
Archivo de Gestión Ambiental Digital </t>
    </r>
    <r>
      <rPr>
        <sz val="10"/>
        <rFont val="Arial Narrow"/>
        <family val="2"/>
      </rPr>
      <t>Instrumentos del Sistema de Gestión Ambiental</t>
    </r>
    <r>
      <rPr>
        <b/>
        <sz val="10"/>
        <rFont val="Arial Narrow"/>
        <family val="2"/>
      </rPr>
      <t xml:space="preserve"> 
</t>
    </r>
    <r>
      <rPr>
        <sz val="10"/>
        <rFont val="Arial Narrow"/>
        <family val="2"/>
      </rPr>
      <t xml:space="preserve">- Informe de gestión ambiental </t>
    </r>
  </si>
  <si>
    <t>MANUAL DEL SISTEMA INTEGRAL DE GESTIÓN INSTITUCIONAL - SIGI
Código: SC01-M01</t>
  </si>
  <si>
    <t>Profesionales del SGA
OAP</t>
  </si>
  <si>
    <t>Manual operativo del Sistema de Gestión Ambiental -  SC03-M01</t>
  </si>
  <si>
    <r>
      <rPr>
        <b/>
        <sz val="10"/>
        <rFont val="Arial Narrow"/>
        <family val="2"/>
      </rPr>
      <t>SC03-F20 Programa De Compras Públicas Sostenibles</t>
    </r>
    <r>
      <rPr>
        <sz val="10"/>
        <rFont val="Arial Narrow"/>
        <family val="2"/>
      </rPr>
      <t xml:space="preserve">
https://sigi.sic.gov.co/SIGI/portal/document_tab.php?id_doc=955&amp;version=6&amp;opcion_regreso=1</t>
    </r>
  </si>
  <si>
    <r>
      <t xml:space="preserve">PROGRAMA DE GESTIÓN DOCUMENTAL - PGD  GD01-F17
</t>
    </r>
    <r>
      <rPr>
        <sz val="10"/>
        <rFont val="Arial Narrow"/>
        <family val="2"/>
      </rPr>
      <t>https://sigi.sic.gov.co/SIGI/portal/document_tab.php?id_doc=1047&amp;version=2&amp;opcion_regreso=1</t>
    </r>
    <r>
      <rPr>
        <b/>
        <sz val="10"/>
        <rFont val="Arial Narrow"/>
        <family val="2"/>
      </rPr>
      <t xml:space="preserve">
</t>
    </r>
    <r>
      <rPr>
        <sz val="10"/>
        <rFont val="Arial Narrow"/>
        <family val="2"/>
      </rPr>
      <t xml:space="preserve">
</t>
    </r>
    <r>
      <rPr>
        <b/>
        <sz val="10"/>
        <rFont val="Arial Narrow"/>
        <family val="2"/>
      </rPr>
      <t xml:space="preserve">PROCEDIMIENTO DE ARCHIVO Y RETENCIÓN DOCUMENTAL 
</t>
    </r>
    <r>
      <rPr>
        <sz val="10"/>
        <rFont val="Arial Narrow"/>
        <family val="2"/>
      </rPr>
      <t>https://sigi.sic.gov.co/SIGI/portal/document_tab.php?id_doc=883&amp;version=5&amp;opcion_regreso=1</t>
    </r>
  </si>
  <si>
    <t xml:space="preserve"> Grupo de Gestión Documental y Archivo 
Grupo de Trabajo de Servicios Administrativos y Recursos Físicos 
Sistema de Gestión Ambiental</t>
  </si>
  <si>
    <t>Oficina Asesora de Planeación
Profesional del SGA</t>
  </si>
  <si>
    <t xml:space="preserve">GTGDA
</t>
  </si>
  <si>
    <t>La Entidad cuenta con el Programa de Gestión para el Manejo y Disposición de Residuos Sólidos Código - SC03-F13 y un Plan de Gestión Integral de Residuos Peligrosos -SC03-F16 en donde se encuentra documentado el manejo integral de todos los residuos que se generan en la Entidad.</t>
  </si>
  <si>
    <t>Se cuenta con los planes de Gestión Integral de Residuos Peligrosos -SC03-F16 donde se tienen clasificados los residuos peligrosos teniendo en cuenta el Sistema Globalmente Armonizado. 
Se solicita al contratistas las fichas de datos de seguridad de los productos químicos, se verifican que cuenten con los numerales de la norma y se verifican que se encuentren actualizadas.</t>
  </si>
  <si>
    <r>
      <rPr>
        <b/>
        <sz val="10"/>
        <rFont val="Arial Narrow"/>
        <family val="2"/>
      </rPr>
      <t>Certificación ISO 14001:2015:</t>
    </r>
    <r>
      <rPr>
        <sz val="10"/>
        <rFont val="Arial Narrow"/>
        <family val="2"/>
      </rPr>
      <t xml:space="preserve"> La Superintendencia de Industria y Comercio  tiene implementado su Sistema de Gestión Ambiental, basándose en la norma NTC ISO 14001:2015, obteniendo su certificación inicial bajo esta versión en el año 2021. Bajo este entendido, a pesar de estar certificados por un ciclo de 3 años, la Entidad debe demostrar de forma periódica que el Sistema de Gestión Ambiental cumple con la norma ISO 14001:2015.  Para el año 2024, la Entidad inicio un nuevo ciclo y renovó la certificación ambiental nuevamente por un ciclo de 3 años. 
A la fecha de la presente evaluación se registra el siguiente certificado No. SG-2024000766
Fecha Inicial de Certificación: Noviembre 03 del 2021
Fecha Restauración de la Certificación: Diciembre 06 del 2024
Certificado Válido Hasta: Noviembre 02 del 2027.</t>
    </r>
  </si>
  <si>
    <t xml:space="preserve">Se realiza reporte de la vigencia anterior de acuerdo a lo solicitado por la Secretaria General. </t>
  </si>
  <si>
    <t>Se verifica que los equipos que se adquieran no contenga ninguna sustancia agotadora de la capa de ozono.</t>
  </si>
  <si>
    <r>
      <rPr>
        <b/>
        <sz val="10"/>
        <rFont val="Arial Narrow"/>
        <family val="2"/>
      </rPr>
      <t xml:space="preserve">Programa de gestión: </t>
    </r>
    <r>
      <rPr>
        <sz val="10"/>
        <rFont val="Arial Narrow"/>
        <family val="2"/>
      </rPr>
      <t xml:space="preserve">
Se cuenta con el Programa de Compras públicas SC03-F20 el cual tiene como objetivo incorporar criterios ambientales de sostenibilidad en los procesos de contratación de bienes, servicios y obras que se adelanten en la Superintendencia de Industria y Comercio.
</t>
    </r>
    <r>
      <rPr>
        <b/>
        <sz val="10"/>
        <rFont val="Arial Narrow"/>
        <family val="2"/>
      </rPr>
      <t xml:space="preserve">Inclusión de criterios ambientales: </t>
    </r>
    <r>
      <rPr>
        <sz val="10"/>
        <rFont val="Arial Narrow"/>
        <family val="2"/>
      </rPr>
      <t xml:space="preserve">
El Sistema de Gestión Ambiental, realiza la inclusión de criterios ambientales tomando como referencia la Guía Conceptual y Metodológica de Compras Públicas Sostenibles y otros documentos de consulta referentes al tema de sostenibilidad en la adquisición de bienes o servicios y a los contratos que generan algún impactos ambiental. </t>
    </r>
  </si>
  <si>
    <r>
      <rPr>
        <b/>
        <sz val="10"/>
        <rFont val="Arial Narrow"/>
        <family val="2"/>
      </rPr>
      <t xml:space="preserve">Incentivo uso de bicicletas: </t>
    </r>
    <r>
      <rPr>
        <sz val="10"/>
        <rFont val="Arial Narrow"/>
        <family val="2"/>
      </rPr>
      <t xml:space="preserve"> El Grupo de Trabajo de Talento Humano es el encargo de tramitar con los funcionarios el incentivo por el uso de la bicicleta indicado en la circular interna No. 2 del 12 de enero de 2018, en la que se indica que si el funcionario acumula 30 comprobantes de parqueadero autorizados por el grupo de vigilancia de la Entidad, la personas puede solicitar  medio día  libre remunerado, siguiendo las instrucciones expedidas por la circular interna. 
</t>
    </r>
    <r>
      <rPr>
        <b/>
        <sz val="10"/>
        <rFont val="Arial Narrow"/>
        <family val="2"/>
      </rPr>
      <t xml:space="preserve">
Campañas: 
</t>
    </r>
    <r>
      <rPr>
        <sz val="10"/>
        <rFont val="Arial Narrow"/>
        <family val="2"/>
      </rPr>
      <t xml:space="preserve">Sensibilización-divulgación realizadas a través de los diferentes medios de comunicación que tiene la Entidad, dirigido a servidores públicos y contratistas de la SIC, Con el fin de conmemorar el uso de la bicicleta, estas se pueden visualizar en los Informes mensuales de Gestión Ambiental.  </t>
    </r>
    <r>
      <rPr>
        <b/>
        <sz val="10"/>
        <rFont val="Arial Narrow"/>
        <family val="2"/>
      </rPr>
      <t/>
    </r>
  </si>
  <si>
    <t xml:space="preserve">Se da cumplimiento a los lineamientos del manual de acuerdo a lo establecido por la oficina Asesora de Planeación. </t>
  </si>
  <si>
    <t xml:space="preserve">El Sistema de Gestión Ambiental cuenta con el Manual Operativo del Sistema de Gestión Ambiental -  SC03-M01 donde se consolida la revisión de todos los aspectos solicitados en el numeral. </t>
  </si>
  <si>
    <t>El Sistema de Gestión Ambienta cuenta con el  Programa De Compras Públicas Sostenibles- SC03-F20 el cual tiene como objetivo incorporar criterios ambientales en los procesos de contratación de bienes y servicios de la Entidad.</t>
  </si>
  <si>
    <t>3102 de 1997</t>
  </si>
  <si>
    <t>Derogado por la Ley 508 de 1999</t>
  </si>
  <si>
    <t>18 0606 de 2008</t>
  </si>
  <si>
    <t>Derogada por la resolución 40283 de 2019</t>
  </si>
  <si>
    <t>Secretaría Distrital del Medio Ambiente</t>
  </si>
  <si>
    <t>1511 de 2010</t>
  </si>
  <si>
    <t>Derogada por la Resolución 851 de 2022</t>
  </si>
  <si>
    <t>910 de 2008</t>
  </si>
  <si>
    <t>Derogado por la Resolución 762 de 2022</t>
  </si>
  <si>
    <t xml:space="preserve">1111 de 2013 </t>
  </si>
  <si>
    <t>Ministerio de Transporte</t>
  </si>
  <si>
    <t>20203040007155 de 2020</t>
  </si>
  <si>
    <t>Derogado por la Resolución 20223040045295 de 2022</t>
  </si>
  <si>
    <t>1115 de 2012</t>
  </si>
  <si>
    <t>Derogada por el Decreto 507 de 2023</t>
  </si>
  <si>
    <t>586 de 2015</t>
  </si>
  <si>
    <t xml:space="preserve">Departamento Administrativo de Medio Ambiente - DAMA </t>
  </si>
  <si>
    <t>1188 de 2003</t>
  </si>
  <si>
    <t>Derogada por la Resolución 2238 de 2023</t>
  </si>
  <si>
    <t>PILAS</t>
  </si>
  <si>
    <t>1297 de 2010</t>
  </si>
  <si>
    <t>Circular Interna</t>
  </si>
  <si>
    <t>10 de 2020</t>
  </si>
  <si>
    <t>La circular interna vigente es la 009 de 2024</t>
  </si>
  <si>
    <t>06 de 2014</t>
  </si>
  <si>
    <t>Derogada por la directiva presidencial 02 de 2023</t>
  </si>
  <si>
    <t>08 de 2022</t>
  </si>
  <si>
    <t>09 de 2018</t>
  </si>
  <si>
    <t>Versión 4
Marzo de 2021</t>
  </si>
  <si>
    <t>La última versión del Manual Operativo del MIPG es la versión 5 de marzo de 2023</t>
  </si>
  <si>
    <t>Versión 5 
Diciembre de 2020</t>
  </si>
  <si>
    <t>La última versión de la Guía para la administración del riesgo es la versión 6 de noviembre de 2022</t>
  </si>
  <si>
    <t xml:space="preserve">22 de 2019 </t>
  </si>
  <si>
    <t>Derogada por la Circular Interna 15 de 2024</t>
  </si>
  <si>
    <t>49 de 2000</t>
  </si>
  <si>
    <t>Derogado por el acuerdo 001 del 2024 de AGN</t>
  </si>
  <si>
    <t>GAS</t>
  </si>
  <si>
    <t>1652 de 2007</t>
  </si>
  <si>
    <t>Derogado por el Artículo 22 de la Resolución 634 de 2022</t>
  </si>
  <si>
    <t>Artículo 18 del Título III fue derogado por el Artículo 118 de la Ley 99 de 1993</t>
  </si>
  <si>
    <t xml:space="preserve">Decreto 
Ley </t>
  </si>
  <si>
    <t>Artículos 18 derogado por el Artículo 118 de la Ley 99 de 1993.</t>
  </si>
  <si>
    <t>BOLSAS PLÁSTICAS</t>
  </si>
  <si>
    <t>668 de 2016</t>
  </si>
  <si>
    <t>Derogada por la Resolución 803 de 2024</t>
  </si>
  <si>
    <t>PLAN DE EMERGENCIAS Y CONTINGENCIAS</t>
  </si>
  <si>
    <t>321 de 1999</t>
  </si>
  <si>
    <t>Derogado por el Artículo 2 del Decreto 1868 de 2021.</t>
  </si>
  <si>
    <t>El Sistema de Gestión Ambiental da cumplimiento mediante la inclusión del criterio ambiental en el proceso de contratación de arriendo, en la cual se le solicita al propietario realiza como mínimo cada 6 meses el lavado y desinfección de los tanques de almacenamiento de agua.
El edificio donde se encuentra la sede se suministra agua sin ruido, en cantidad y presión suficiente en los puntos de consumo.</t>
  </si>
  <si>
    <t>La sede cuentan con servicios sanitarios tanto para damas como para caballeros en cada uno de las áreas arrendadas.</t>
  </si>
  <si>
    <t>La sede cuenta con servicios sanitarios tanto para damas como para caballeros en cada uno de las áreas arrendadas.</t>
  </si>
  <si>
    <t>La sede cuenta con ventanales grandes en donde se puede aprovechar la luz natural, así mismo, cuenta con iluminación led con sensores con la cantidad adecuada en cada una de las áreas de trabajo.</t>
  </si>
  <si>
    <t>La sede cuenta con ventanales en donde se puede aprovechar la luz natural, así mismo, cuenta con iluminación led y con la cantidad adecuada en cada una de las áreas de trabajo.</t>
  </si>
  <si>
    <t xml:space="preserve">El edificio donde se encuentra la sede principal cuenta con una planta eléctrica de respaldo dedicada a atender las eventualidades que se presenten, su operación y mantenimiento está a cargo de la administración del edificio.
Esto se revisa por medio de criterios ambientales </t>
  </si>
  <si>
    <t>La Entidad adelanta los procesos de contratación necesarios en la respectiva vigencia, dentro de los cuales se incluye la provisión de insumos químicos y su adecuada gestión y manejo.
Para el seguimiento, se cuenta con el formato SC03-F19 - Registro de almacenamiento e inventario de productos químicos donde se registra el cumplimiento del SGA para cada uno de los productos químicos utilizados para el aseo y desinfección de las áreas de la sede.</t>
  </si>
  <si>
    <t>Para esta sede los extintores son administrados por el arrendador de la sede, el cual realiza los mantenimiento y recargas de los mismos.</t>
  </si>
  <si>
    <t>El sistema de Gestión Ambiental incluye criterios ambientales en los procesos contractuales en los cuales puedan generar este residuo.
Los certificados de disposición final de este residuo se puede evidenciar en el seguimiento de la ficha de criterios ambientales para cada uno de los contratos que aplique.</t>
  </si>
  <si>
    <t>La sede cuenta con agentes tipo polvo químico universal - ABC, agua y CO2 ninguno de estos se encuentra en el listado de sustancia agotadora de la capa de ozono.</t>
  </si>
  <si>
    <t>El sistema de Gestión Ambiental incluye criterios ambientales en el proceso de arrendamiento quienes son los encargados de la disposición final de los residuos peligrosos que generen.</t>
  </si>
  <si>
    <t>La gestión de los residuos no aprovechables, parte de la separación en la fuente a través del uso de los puntos ecológicos dispuestos en las diferentes locaciones de las sedes de la Entidad, estos residuos son entonces recogidos por el personal de aseo y llevados a los respectivos centros de acopio para su pesaje y registro. Teniendo en cuenta los horarios establecidos por las áreas administrativas de los sitios donde se ubican las sedes de la Entidad, los residuos son entregados para su disposición final a las empresas prestadoras del servicio de aseo de la localidad.
Para los demás ítems se toman las medidas necesarias para evitar generar alguna infracción ambiental.</t>
  </si>
  <si>
    <r>
      <rPr>
        <b/>
        <sz val="11"/>
        <rFont val="Arial Narrow"/>
        <family val="2"/>
      </rPr>
      <t xml:space="preserve">Plan de Gestión Integral de Residuos Peligrosos: 
</t>
    </r>
    <r>
      <rPr>
        <sz val="11"/>
        <rFont val="Arial Narrow"/>
        <family val="2"/>
      </rPr>
      <t>Se cuenta con un plan de gestión de Gestión que tiene como objeto,</t>
    </r>
    <r>
      <rPr>
        <i/>
        <sz val="11"/>
        <rFont val="Arial Narrow"/>
        <family val="2"/>
      </rPr>
      <t xml:space="preserve"> "Establecer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El plan se encuentra identificado en el SIGI proceso Gestión Ambiental, bajo el código SC03-F16 y tiene como alcance las diferentes sedes de la Entidad.
</t>
    </r>
    <r>
      <rPr>
        <b/>
        <sz val="11"/>
        <rFont val="Arial Narrow"/>
        <family val="2"/>
      </rPr>
      <t xml:space="preserve">Disposición final de residuos aprovechables: </t>
    </r>
    <r>
      <rPr>
        <sz val="11"/>
        <rFont val="Arial Narrow"/>
        <family val="2"/>
      </rPr>
      <t xml:space="preserve">
Para el servicio de separación, clasificación, recolección, transporte, aprovechamiento y/o disposición final de los residuos aprovechables, se suscriben contratos con asociaciones de reciclaje debidamente registradas que cuenten con los permisos de operación, allí se establece la vigencia del servicio de acuerdo con la disponibilidad y necesidad de las partes, la gestión de estos residuos incluye la certificación de las cantidades entregadas por parte de la Entidad.
</t>
    </r>
    <r>
      <rPr>
        <b/>
        <sz val="11"/>
        <rFont val="Arial Narrow"/>
        <family val="2"/>
      </rPr>
      <t xml:space="preserve">Disposición final de residuos peligrosos: </t>
    </r>
    <r>
      <rPr>
        <sz val="11"/>
        <rFont val="Arial Narrow"/>
        <family val="2"/>
      </rPr>
      <t xml:space="preserve">
La disposición de los residuos peligrosos se realiza mediante la incorporación de criterios ambientales para aquellos procesos que generen.</t>
    </r>
  </si>
  <si>
    <r>
      <rPr>
        <b/>
        <sz val="11"/>
        <rFont val="Arial Narrow"/>
        <family val="2"/>
      </rPr>
      <t xml:space="preserve">Reporte de suministro de agua: </t>
    </r>
    <r>
      <rPr>
        <sz val="11"/>
        <rFont val="Arial Narrow"/>
        <family val="2"/>
      </rPr>
      <t xml:space="preserve">
Para esta sede se cuenta con suministro permanente de agua potable en cada una de las bodegas arrendadas, así mismo se cuenta con el formato SC03-F32 Reporte de suministro de agua, donde se registra diariamente si la entidad cuenta o no con suministro de agua, en el caso de que no haya se informa la razón por la cual se quitó el suministro.</t>
    </r>
  </si>
  <si>
    <t>Se da cumplimiento mediante la inclusión del criterio ambiental en el proceso de contratación de arriendo, en la cual se le solicita al propietario realiza como mínimo cada 6 meses el lavado y desinfección de los tanques de almacenamiento de agua.
El edificio donde se encuentra la sede se suministra agua sin ruido, en cantidad y presión suficiente en los puntos de consumo.</t>
  </si>
  <si>
    <r>
      <rPr>
        <b/>
        <sz val="11"/>
        <rFont val="Arial Narrow"/>
        <family val="2"/>
      </rPr>
      <t xml:space="preserve">Red hidráulica: 
</t>
    </r>
    <r>
      <rPr>
        <sz val="11"/>
        <rFont val="Arial Narrow"/>
        <family val="2"/>
      </rPr>
      <t>La sede cuenta con redes hidráulicas las cuales están conectadas adecuadamente con la red de alcantarillado publico, los vertimientos que se generan son de carácter domésticos por el uso de los baños y cafeterías, ya que en la Entidad no se genera ningún tipo de actividad industrial. En la sede no se cuenta con ningún proceso que genere alguna de las siguientes actividades:
- Disposición a la red de alcantarillado público de vísceras o tejidos animales, hueso, pelo, pieles o carnaza, entrañas, sangre, plumas, residuos sólidos.
- Disposición de sustancias sólidas, líquidas o gaseosas que sean consideradas como peligrosas (diferente a aceite usado). 
- Vertimiento de aguas residuales a las calles, calzadas y canales o sistemas de alcantarillado para aguas lluvias.</t>
    </r>
  </si>
  <si>
    <r>
      <t xml:space="preserve">Tener en cuenta que: 
El agente extintor usado en los extintores Solkaflam (HCFC) está en el Grupo I del Anexo C del Protocolo de Montreal, las importaciones de este producto se van a restringir cada año hasta que en el año </t>
    </r>
    <r>
      <rPr>
        <b/>
        <sz val="10"/>
        <rFont val="Arial Narrow"/>
        <family val="2"/>
      </rPr>
      <t>2040</t>
    </r>
    <r>
      <rPr>
        <sz val="10"/>
        <rFont val="Arial Narrow"/>
        <family val="2"/>
      </rPr>
      <t xml:space="preserve"> no se permita importar este producto.</t>
    </r>
  </si>
  <si>
    <r>
      <t xml:space="preserve">
Archivo de Gestión Ambiental - Programa de Compras Públicas Sostenibles 
</t>
    </r>
    <r>
      <rPr>
        <sz val="10"/>
        <rFont val="Arial Narrow"/>
        <family val="2"/>
      </rPr>
      <t>- Ficha, declaración, verificación y soportes de  criterios ambientales.</t>
    </r>
  </si>
  <si>
    <t xml:space="preserve">13 de 2025 </t>
  </si>
  <si>
    <t xml:space="preserve">Medidas de Austeridad del Gasto </t>
  </si>
  <si>
    <t xml:space="preserve">La Oficina de Control Interno realiza el seguimiento y consolidación del informe de austeridad del gasto, en donde incluye los numerales que aplican al Sistema de Gestión Ambiental:
- Parametrización del consumo de gasolina de cada uno de los vehículos.
- Seguimiento del consumo de papel y tóner 
- Seguimiento del consumo de Energía 
- Sostenibilidad ambiental. </t>
  </si>
  <si>
    <t>Manual De Buenas Prácticas En Refrigeración</t>
  </si>
  <si>
    <t>Secretaría Distrital de Salud</t>
  </si>
  <si>
    <t xml:space="preserve">2190 de 1991 </t>
  </si>
  <si>
    <t>Por la cual se reglamentan las condiciones para transporte de agua en carrotanque, lavado y desinfección de tanques de almacenamiento domiciliario y Empresas que realizan la actividad de lavado y desinfección de tanques domiciliarios.</t>
  </si>
  <si>
    <t>Los tanques de almacenamiento domiciliario deberán ser sometidos a lavado y desinfección mínimo 2 veces al año y en caso de detectar daños o infiltraciones se realizará el lavado y desinfección después de su reparación.</t>
  </si>
  <si>
    <t>Ministro de Ambiente y Desarrollo Sostenible</t>
  </si>
  <si>
    <t xml:space="preserve">2254 de 2017 </t>
  </si>
  <si>
    <t>Por la cual se adopta la norma de calidad del aire ambiente y se dictan otras disposiciones.</t>
  </si>
  <si>
    <t xml:space="preserve">Cumplimiento 
Sede: PRINCIPAL 
Dirección: Calle 24 No. 7 - 43 </t>
  </si>
  <si>
    <t>Derogada por la Circular Interna 13 de 2025</t>
  </si>
  <si>
    <t xml:space="preserve">SISTEMA GLOBALMENTE ARMONIZADO </t>
  </si>
  <si>
    <r>
      <t xml:space="preserve">Sede: </t>
    </r>
    <r>
      <rPr>
        <sz val="12"/>
        <color theme="1"/>
        <rFont val="Arial"/>
        <family val="2"/>
      </rPr>
      <t xml:space="preserve">Principal </t>
    </r>
    <r>
      <rPr>
        <b/>
        <sz val="12"/>
        <color theme="1"/>
        <rFont val="Arial"/>
        <family val="2"/>
      </rPr>
      <t xml:space="preserve">
Dirección: </t>
    </r>
    <r>
      <rPr>
        <sz val="12"/>
        <color theme="1"/>
        <rFont val="Arial"/>
        <family val="2"/>
      </rPr>
      <t>Calle 24No. 7-43</t>
    </r>
  </si>
  <si>
    <r>
      <t xml:space="preserve">Sede: </t>
    </r>
    <r>
      <rPr>
        <sz val="12"/>
        <color theme="1"/>
        <rFont val="Arial"/>
        <family val="2"/>
      </rPr>
      <t>Bodegas</t>
    </r>
    <r>
      <rPr>
        <b/>
        <sz val="12"/>
        <color theme="1"/>
        <rFont val="Arial"/>
        <family val="2"/>
      </rPr>
      <t xml:space="preserve"> 
Dirección: </t>
    </r>
    <r>
      <rPr>
        <sz val="12"/>
        <color theme="1"/>
        <rFont val="Arial"/>
        <family val="2"/>
      </rPr>
      <t>Transversal 93 # 51 - 98  Bodegas 10-11, 44 y 48 </t>
    </r>
  </si>
  <si>
    <r>
      <rPr>
        <b/>
        <sz val="10"/>
        <rFont val="Arial Narrow"/>
        <family val="2"/>
      </rPr>
      <t>Informes de austeridad del gasto</t>
    </r>
    <r>
      <rPr>
        <sz val="10"/>
        <rFont val="Arial Narrow"/>
        <family val="2"/>
      </rPr>
      <t xml:space="preserve">
Pagina de la SIC:
https://sedeelectronica.sic.gov.co/nuestra-entidad/control-interno/informes-de-la-oficina/informes-de-austeridad</t>
    </r>
  </si>
  <si>
    <t xml:space="preserve">El SGA ha actualizado toda su documentación, declarando la importancia de la incorporación del cambio climático en toda su documentación. 
Así mismo ha declarado en su política ambiental la importancia de este tema. </t>
  </si>
  <si>
    <r>
      <rPr>
        <b/>
        <sz val="10"/>
        <rFont val="Arial Narrow"/>
        <family val="2"/>
      </rPr>
      <t xml:space="preserve">Contexto Ambiental de La Entidad SC03-F25 </t>
    </r>
    <r>
      <rPr>
        <sz val="10"/>
        <rFont val="Arial Narrow"/>
        <family val="2"/>
      </rPr>
      <t xml:space="preserve">https://sigi.sic.gov.co/SIGI/files/mod_documentos/anexos/2088/SC03-F25%20CONTEXTO%20AMBIENTAL%20DE%20LA%20ENTIDAD%202025-04-21.pdf
</t>
    </r>
    <r>
      <rPr>
        <b/>
        <sz val="10"/>
        <rFont val="Arial Narrow"/>
        <family val="2"/>
      </rPr>
      <t>Matriz DOFA del Contexto de la Organización del Sistema de Gestión Ambiental SC03-F30</t>
    </r>
    <r>
      <rPr>
        <sz val="10"/>
        <rFont val="Arial Narrow"/>
        <family val="2"/>
      </rPr>
      <t xml:space="preserve">
https://sigi.sic.gov.co/SIGI/files/mod_documentos/anexos/2086/SC03-F30%20MATRIZ%20DOFA%20SGA%202025-04-21.pdf
</t>
    </r>
    <r>
      <rPr>
        <b/>
        <sz val="10"/>
        <rFont val="Arial Narrow"/>
        <family val="2"/>
      </rPr>
      <t>Política ambiental</t>
    </r>
    <r>
      <rPr>
        <sz val="10"/>
        <rFont val="Arial Narrow"/>
        <family val="2"/>
      </rPr>
      <t>: https://sedeelectronica.sic.gov.co/sites/default/files/normativa/POLIT2_%20%281%29.pdf</t>
    </r>
  </si>
  <si>
    <t>Verificación in situ</t>
  </si>
  <si>
    <t>Este ítem no aplica para esta sede, dado que en esta solo se realiza el manejo de archivo de la Entidad.</t>
  </si>
  <si>
    <r>
      <rPr>
        <b/>
        <sz val="11"/>
        <rFont val="Arial Narrow"/>
        <family val="2"/>
      </rPr>
      <t xml:space="preserve">Campañas:
</t>
    </r>
    <r>
      <rPr>
        <sz val="11"/>
        <rFont val="Arial Narrow"/>
        <family val="2"/>
      </rPr>
      <t xml:space="preserve">Sensibilización-divulgación realizadas a través de los diferentes medios de comunicación que tiene la Entidad, dirigido a servidores públicos y contratistas de la SIC, en temas de uso racional de bolsas plásticas, estas se pueden visualizar en los Informes mensuales de Gestión Ambiental.  
Anualmente se realizan diferentes campañas programadas en el respectivo cronograma.
</t>
    </r>
    <r>
      <rPr>
        <b/>
        <sz val="11"/>
        <rFont val="Arial Narrow"/>
        <family val="2"/>
      </rPr>
      <t>Aplicación en la Entidad:</t>
    </r>
    <r>
      <rPr>
        <sz val="11"/>
        <rFont val="Arial Narrow"/>
        <family val="2"/>
      </rPr>
      <t xml:space="preserve"> 
Por el momento se deja como informativa, teniendo en cuenta que entra en vigencias a partir de:
1. La prohibición de los numerales 1, 2, 3, 6, 7 y 11 se aplicará al término de los dos años contados a partir de la entrada en vigencia de la presente ley. 
2. La prohibición de los numerales 4, 5, 8, 9, 10, 12, 13 y 14 se aplicará al término de ocho años contados a partir de la entrada en vigencia de la presente ley.
</t>
    </r>
    <r>
      <rPr>
        <b/>
        <sz val="11"/>
        <rFont val="Arial Narrow"/>
        <family val="2"/>
      </rPr>
      <t xml:space="preserve">Criterios ambientales: </t>
    </r>
    <r>
      <rPr>
        <sz val="11"/>
        <rFont val="Arial Narrow"/>
        <family val="2"/>
      </rPr>
      <t xml:space="preserve">
El sistema de gestión ambiental incluye criterios ambientales en los procesos contractuales en los cuales pueda utilizar plásticos de un solo uso para el empacado de la siguiente manera "Teniendo  en cuenta lo expuesto en el Decreto 317 de 2021 y el Acuerdo 808 de 2021 por el cual se prohíbe progresivamente los plásticos de un solo uso, se solicita en la medida de lo posible reducir los sobre empacados o empacados en embalajes individuales en los elementos a entregar." 
</t>
    </r>
    <r>
      <rPr>
        <b/>
        <sz val="11"/>
        <rFont val="Arial Narrow"/>
        <family val="2"/>
      </rPr>
      <t xml:space="preserve">Medidas Administrativas para la Reducción Gradual Del Uso de los Productos Plásticos de Un Solo Uso y Transición Hacia Alternativas Sostenibles en Entidades Públicas.
</t>
    </r>
    <r>
      <rPr>
        <sz val="11"/>
        <rFont val="Arial Narrow"/>
        <family val="2"/>
      </rPr>
      <t xml:space="preserve">a) Dentro del Programa de Gestión para el Manejo de Residuos Solidos se incluyo un objetivo, meta e indicador sobre el uso de productos platicos de un solo uso 
b) Se realiza inclusión de criterios ambientales en los procesos de contratación tal como se indico anteriormente 
c y d) Se realizan campañas y divulgaciones de acuerdo a lo informado anteriormente 
e) Se cuenta con cronograma de trabajo del sistema de gestión ambiental. </t>
    </r>
  </si>
  <si>
    <r>
      <rPr>
        <b/>
        <sz val="11"/>
        <rFont val="Arial Narrow"/>
        <family val="2"/>
      </rPr>
      <t xml:space="preserve">Campañas:
</t>
    </r>
    <r>
      <rPr>
        <sz val="11"/>
        <rFont val="Arial Narrow"/>
        <family val="2"/>
      </rPr>
      <t xml:space="preserve">Sensibilización-divulgación realizadas a través de los diferentes medios de comunicación que tiene la Entidad, dirigido a servidores públicos y contratistas de la SIC, en temas de uso racional de bolsas plásticas, estas se pueden visualizar en los Informes mensuales de Gestión Ambiental.  
Anualmente se realizan diferentes campañas programadas en el respectivo cronograma.
</t>
    </r>
    <r>
      <rPr>
        <b/>
        <sz val="11"/>
        <rFont val="Arial Narrow"/>
        <family val="2"/>
      </rPr>
      <t>Aplicación en la Entidad:</t>
    </r>
    <r>
      <rPr>
        <sz val="11"/>
        <rFont val="Arial Narrow"/>
        <family val="2"/>
      </rPr>
      <t xml:space="preserve"> 
Por el momento se deja como informativa, teniendo en cuenta que entra en vigencias a partir de:
1. La prohibición de los numerales 1, 2, 3, 6, 7 y 11 se aplicará al término de los dos años contados a partir de la entrada en vigencia de la presente ley. 
2. La prohibición de los numerales 4, 5, 8, 9, 10, 12, 13 y 14 se aplicará al término de ocho años contados a partir de la entrada en vigencia de la presente ley.
</t>
    </r>
    <r>
      <rPr>
        <b/>
        <sz val="11"/>
        <rFont val="Arial Narrow"/>
        <family val="2"/>
      </rPr>
      <t xml:space="preserve">Criterios ambientales: </t>
    </r>
    <r>
      <rPr>
        <sz val="11"/>
        <rFont val="Arial Narrow"/>
        <family val="2"/>
      </rPr>
      <t xml:space="preserve">
El sistema de gestión ambiental incluye criterios ambientales en los procesos contractuales en los cuales pueda utilizar plásticos de un solo uso para el empacado de la siguiente manera "Teniendo  en cuenta lo expuesto en el Decreto 317 de 2021 y el Acuerdo 808 de 2021 por el cual se prohíbe progresivamente los plásticos de un solo uso, se solicita en la medida de lo posible reducir los sobre empacados o empacados en embalajes individuales en los elementos a entregar." 
</t>
    </r>
    <r>
      <rPr>
        <b/>
        <sz val="11"/>
        <rFont val="Arial Narrow"/>
        <family val="2"/>
      </rPr>
      <t xml:space="preserve">Medidas Administrativas para la Reducción Gradual Del Uso de los Productos Plásticos de Un Solo Uso y Transición Hacia Alternativas Sostenibles en Entidades Públicas.
</t>
    </r>
    <r>
      <rPr>
        <sz val="11"/>
        <rFont val="Arial Narrow"/>
        <family val="2"/>
      </rPr>
      <t xml:space="preserve">a) Dentro del Programa de Gestión para el Manejo de Residuos Solidos se incluyo un objetivo, meta e indicador sobre el uso de productos platicos de un solo uso 
b) Se realiza inclusión de criterios ambientales en los procesos de contratación tal como se indico anteriormente 
c y d) Se realizan campañas y divulgaciones de acuerdo a lo informado anteriormente 
e) se cuenta con cronograma de trabajo del sistema de gestión ambiental. </t>
    </r>
  </si>
  <si>
    <r>
      <t>Este ítem no aplica para esta sede, dado que en esta solo se realiza el manejo de archivo de la Entidad.</t>
    </r>
    <r>
      <rPr>
        <b/>
        <sz val="11"/>
        <rFont val="Arial Narrow"/>
        <family val="2"/>
      </rPr>
      <t xml:space="preserve">
</t>
    </r>
  </si>
  <si>
    <t xml:space="preserve">La sede cuenta con agentes tipo polvo químico universal - ABC, CO2 ninguno de estos se encuentra en el listado de sustancia agotadora de la capa de ozono.
Así mismo cuenta con extintores Solkaflam 123 (8 unidades) los cuales se encuentran en proceso de cambio. </t>
  </si>
  <si>
    <t>En esta sede no se generan RAEES ya que los aparatos electrónicos son enviados a la sede principal para su respectivo procedimiento de baja.</t>
  </si>
  <si>
    <t>Este ítem no aplica para esta sede, dado que en esta sede no se cuenta con consultorio.</t>
  </si>
  <si>
    <t>La sede en las diferentes áreas, en cuanto al acceso, circulación de personas, servicios, seguridad y salida de emergencias cuenta con:
- Alarmas de emergencias.
- Escalera con franjas foto lumínicas y pasamanos. (se encuentra en solicitud la implementación de antideslizantes)
- Botiquín de primeros auxilios.</t>
  </si>
  <si>
    <t>Este ítem no aplica para esta sede, dado que en el edificio donde se encuentra esta sede no hay transporte vertical.</t>
  </si>
  <si>
    <t>AGN</t>
  </si>
  <si>
    <t>001 de 2024</t>
  </si>
  <si>
    <t>Por el cual se establece el Acuerdo Único de la Función Archivística, se definen los criterios técnicos y
jurídicos para su implementación en el Estado Colombiano y se fijan otras disposiciones.</t>
  </si>
  <si>
    <t>Art. 3.1.2
Art. 4,5,1
Art. 4.5.4
Art. 6.1.1.4
Art.  9.5.3</t>
  </si>
  <si>
    <t xml:space="preserve"> GD01-M03 Sistema integrado de Conservación.
GD01-F19 Programa de Documentos Especiales. 
GD01-F26 Programa de Saneamiento ambiental. 
 GD01-F25 Programa de Monitoreo y control de las condiciones ambientales.
GD01-F29 Programa de Almacenamiento y Realmacenamiento.
GD01-F36 Formato para el registro de temperatura y humedad relativa en archivos
GD01-F45 Formato de seguimiento limpieza y desinfección en áreas y depósitos de archivo.
-GD01-I10 Instructivo de limpieza y desinfección de áreas y superficies de archivo
GD01-I11 	Instructivo limpieza y desinfección de unidades de almacenamiento y documentos de archivo.
GD01-I18 Instructivo para la Aplicación de la Disposición Final de los Documentos, GD01-P01 Procedimiento de Archivo y Retención Documental.</t>
  </si>
  <si>
    <r>
      <t xml:space="preserve">Art2: </t>
    </r>
    <r>
      <rPr>
        <sz val="11"/>
        <rFont val="Arial Narrow"/>
        <family val="2"/>
      </rPr>
      <t xml:space="preserve">La SIC está determinada como comprador o consumidor teniendo en cuenta la siguiente definición, este término también se encuentra en el artículo 6 parágrafo 2 y artículo 7.
</t>
    </r>
    <r>
      <rPr>
        <b/>
        <sz val="11"/>
        <rFont val="Arial Narrow"/>
        <family val="2"/>
      </rPr>
      <t xml:space="preserve">
Art 3,</t>
    </r>
    <r>
      <rPr>
        <sz val="11"/>
        <rFont val="Arial Narrow"/>
        <family val="2"/>
      </rPr>
      <t xml:space="preserve"> Se designo responsable del Sistema Ambiental como gestora en compañía de personal de mantenimiento locativo de la Entidad. Cada vigencia se establece una meta de reducción para el consumo de energía en la Entidad. Esta información se puede consulta el SIGI - Sistema Integral de Gestión Institucional. </t>
    </r>
    <r>
      <rPr>
        <b/>
        <sz val="11"/>
        <rFont val="Arial Narrow"/>
        <family val="2"/>
      </rPr>
      <t xml:space="preserve">
Art 7. El</t>
    </r>
    <r>
      <rPr>
        <sz val="11"/>
        <rFont val="Arial Narrow"/>
        <family val="2"/>
      </rPr>
      <t xml:space="preserve"> SGA cuenta con el Programa para el Uso Eficiente y Racional de la Energía. "Los Sistemas de Gestión de Energía SGE deben contar con los siguientes puntos, de los cuales la SIC ya tiene implementado":
</t>
    </r>
    <r>
      <rPr>
        <b/>
        <sz val="11"/>
        <rFont val="Arial Narrow"/>
        <family val="2"/>
      </rPr>
      <t xml:space="preserve">1-Política: </t>
    </r>
    <r>
      <rPr>
        <sz val="11"/>
        <rFont val="Arial Narrow"/>
        <family val="2"/>
      </rPr>
      <t xml:space="preserve">La Entidad cuenta con la política SIGI que integra la ambiental y allí se menciona el recurso natural de la Energía. En todo caso en las reuniones que tiene el ministerio toca hacer la consulta si es necesario una solo sobre el tema o si esta política integrada se puede manejar para dar cumplimiento
</t>
    </r>
    <r>
      <rPr>
        <b/>
        <sz val="11"/>
        <rFont val="Arial Narrow"/>
        <family val="2"/>
      </rPr>
      <t>2- Objetivos:</t>
    </r>
    <r>
      <rPr>
        <sz val="11"/>
        <rFont val="Arial Narrow"/>
        <family val="2"/>
      </rPr>
      <t xml:space="preserve"> La Programa de energía tiene ya establecido un objetivo.
</t>
    </r>
    <r>
      <rPr>
        <b/>
        <sz val="11"/>
        <rFont val="Arial Narrow"/>
        <family val="2"/>
      </rPr>
      <t xml:space="preserve">3- Meta: </t>
    </r>
    <r>
      <rPr>
        <sz val="11"/>
        <rFont val="Arial Narrow"/>
        <family val="2"/>
      </rPr>
      <t xml:space="preserve">El programa cuenta con una meta de reducción de consumo de energía. 
</t>
    </r>
    <r>
      <rPr>
        <b/>
        <sz val="11"/>
        <rFont val="Arial Narrow"/>
        <family val="2"/>
      </rPr>
      <t xml:space="preserve">4- Plan de acción: </t>
    </r>
    <r>
      <rPr>
        <sz val="11"/>
        <rFont val="Arial Narrow"/>
        <family val="2"/>
      </rPr>
      <t xml:space="preserve">Dentro del cronograma de actividades del SGA, se encuentran establecidas las actividades para el programa.
</t>
    </r>
    <r>
      <rPr>
        <b/>
        <sz val="11"/>
        <rFont val="Arial Narrow"/>
        <family val="2"/>
      </rPr>
      <t xml:space="preserve">5- Indicadores: </t>
    </r>
    <r>
      <rPr>
        <sz val="11"/>
        <rFont val="Arial Narrow"/>
        <family val="2"/>
      </rPr>
      <t xml:space="preserve">Se cuenta con un indicador en el SIGI donde trimestralmente se reporta.
</t>
    </r>
    <r>
      <rPr>
        <b/>
        <sz val="11"/>
        <rFont val="Arial Narrow"/>
        <family val="2"/>
      </rPr>
      <t xml:space="preserve">6- Gestores: </t>
    </r>
    <r>
      <rPr>
        <sz val="11"/>
        <rFont val="Arial Narrow"/>
        <family val="2"/>
      </rPr>
      <t xml:space="preserve">Como se indico se propone que se designe a la responsable del Sistema Ambiental como gestora en compañía de personal de mantenimiento locativo de la Entidad. </t>
    </r>
  </si>
  <si>
    <t>Guía para la Gestión Integral del Riesgo en Entidades Públicas</t>
  </si>
  <si>
    <t xml:space="preserve">versión 7 
Agosto de 2025 </t>
  </si>
  <si>
    <t>Norma no aplicable a la SIC</t>
  </si>
  <si>
    <t>Por medio de la cual se dicta la Ley General de Archivos y se dictan otras disposiciones.</t>
  </si>
  <si>
    <t>Por medio del cual se expide el Decreto Único Reglamentario del Sector Cultura.</t>
  </si>
  <si>
    <t>Por la cual se dictan Medidas Sanitarias.</t>
  </si>
  <si>
    <t>Por la cual se establece el procedimiento sancionatorio ambiental y se dictan otras disposiciones.</t>
  </si>
  <si>
    <t xml:space="preserve">221 de 2014 </t>
  </si>
  <si>
    <t>Por la cual se establecen los lineamientos para la adopción de una política pública de gestión integral de Residuos de Aparatos Eléctricos y Electrónicos (RAEE), y se dictan otras disposiciones.</t>
  </si>
  <si>
    <t>Por el cual se dictan normas para el cumplimiento del contenido del Título IV de la Ley 09 de 1979, en lo referente a las condiciones sanitarias que deben cumplir los establecimientos hospitalarios y similares.</t>
  </si>
  <si>
    <t>Art 21, 4, 
Art 59 Núm 2, 9, 
Art. 83,  Art. 84</t>
  </si>
  <si>
    <t>Por medio de la cual se aprueba el "Convenio No. 170 y la Recomendación número 177 sobre la Seguridad en la Utilización de los Productos Químicos en el trabajo", adoptados por la 77a. Reunión de la Conferencia General de la O.I.T., Ginebra, 1990.</t>
  </si>
  <si>
    <t>Art 97, 
Art 100,
Art 111,
Art 136</t>
  </si>
  <si>
    <r>
      <rPr>
        <b/>
        <sz val="11"/>
        <rFont val="Arial Narrow"/>
        <family val="2"/>
      </rPr>
      <t xml:space="preserve">Plan de Gestión Integral de Residuos Peligrosos: 
</t>
    </r>
    <r>
      <rPr>
        <sz val="11"/>
        <rFont val="Arial Narrow"/>
        <family val="2"/>
      </rPr>
      <t>Se cuenta con un plan de gestión de Gestión que tiene como objeto,</t>
    </r>
    <r>
      <rPr>
        <i/>
        <sz val="11"/>
        <rFont val="Arial Narrow"/>
        <family val="2"/>
      </rPr>
      <t xml:space="preserve"> "Establecer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El plan se encuentra identificado en el SIGI proceso Gestión Ambiental, bajo el código SC03-F16 y tiene como alcance las diferentes sedes de la Entidad.
</t>
    </r>
    <r>
      <rPr>
        <b/>
        <sz val="11"/>
        <rFont val="Arial Narrow"/>
        <family val="2"/>
      </rPr>
      <t xml:space="preserve">Disposición final de residuos aprovechables: </t>
    </r>
    <r>
      <rPr>
        <sz val="11"/>
        <rFont val="Arial Narrow"/>
        <family val="2"/>
      </rPr>
      <t xml:space="preserve">
Para el servicio de separación, clasificación, recolección, transporte, aprovechamiento y/o disposición final de los residuos aprovechables, se suscriben contratos con asociaciones de reciclaje debidamente registradas que cuenten con los permisos de operación, allí se establece la vigencia del servicio de acuerdo con la disponibilidad y necesidad de las partes, la gestión de estos residuos incluye la certificación de las cantidades entregadas por parte de la Entidad.
</t>
    </r>
    <r>
      <rPr>
        <b/>
        <sz val="11"/>
        <rFont val="Arial Narrow"/>
        <family val="2"/>
      </rPr>
      <t xml:space="preserve">Disposición final de residuos peligrosos: </t>
    </r>
    <r>
      <rPr>
        <sz val="11"/>
        <rFont val="Arial Narrow"/>
        <family val="2"/>
      </rPr>
      <t xml:space="preserve">
La disposición de los residuos peligrosos se realiza mediante la incorporación de criterios ambientales para aquellos procesos que generen, así mismo, por parte de la entidad se realiza con empresas que cuenten con licencias ambientales para la disposición final de cada uno de ellos y que se encuentren en el programa de posconsumo del Ministerios de Ambiente y Desarrollo Sostenible.</t>
    </r>
  </si>
  <si>
    <t>Art 100</t>
  </si>
  <si>
    <t>Ministerio de Ambiente y Desarrollo Sostenible 
Agencia Nacional de Contratación Pública –Colombia Compra Eficiente–</t>
  </si>
  <si>
    <t xml:space="preserve">27 de diciembre de 2024 </t>
  </si>
  <si>
    <t>Guía de contratación pública sostenible y socialmente responsable</t>
  </si>
  <si>
    <r>
      <rPr>
        <b/>
        <sz val="11"/>
        <color theme="1"/>
        <rFont val="Arial Narrow"/>
        <family val="2"/>
      </rPr>
      <t xml:space="preserve">PERSONA QUE REALIZÓ EL CAMBIO 
</t>
    </r>
    <r>
      <rPr>
        <sz val="11"/>
        <color theme="1"/>
        <rFont val="Arial Narrow"/>
        <family val="2"/>
      </rPr>
      <t>(Nombre y apellido- cargo)</t>
    </r>
  </si>
  <si>
    <r>
      <rPr>
        <b/>
        <sz val="11"/>
        <color theme="1"/>
        <rFont val="Arial Narrow"/>
        <family val="2"/>
      </rPr>
      <t>DESCRIPCIÓN DEL CAMBIO</t>
    </r>
    <r>
      <rPr>
        <sz val="11"/>
        <color theme="1"/>
        <rFont val="Arial Narrow"/>
        <family val="2"/>
      </rPr>
      <t xml:space="preserve">
(Mencione los cambios realizados)</t>
    </r>
  </si>
  <si>
    <r>
      <rPr>
        <b/>
        <sz val="11"/>
        <color theme="1"/>
        <rFont val="Arial Narrow"/>
        <family val="2"/>
      </rPr>
      <t xml:space="preserve">FECHA DE ACTUALIZACIÓN </t>
    </r>
    <r>
      <rPr>
        <sz val="11"/>
        <color theme="1"/>
        <rFont val="Arial Narrow"/>
        <family val="2"/>
      </rPr>
      <t xml:space="preserve">
(Año-mes-día)</t>
    </r>
  </si>
  <si>
    <t>CONTROL DE CAMBIOS</t>
  </si>
  <si>
    <r>
      <t xml:space="preserve">Nombre y Apellido: </t>
    </r>
    <r>
      <rPr>
        <sz val="9"/>
        <rFont val="Arial"/>
        <family val="2"/>
      </rPr>
      <t xml:space="preserve">Mery Eyennid Valentierra Garcia 
</t>
    </r>
    <r>
      <rPr>
        <b/>
        <sz val="9"/>
        <rFont val="Arial"/>
        <family val="2"/>
      </rPr>
      <t xml:space="preserve">Cargo: </t>
    </r>
    <r>
      <rPr>
        <sz val="9"/>
        <rFont val="Arial"/>
        <family val="2"/>
      </rPr>
      <t xml:space="preserve">Profesional Universitario </t>
    </r>
    <r>
      <rPr>
        <b/>
        <sz val="9"/>
        <rFont val="Arial"/>
        <family val="2"/>
      </rPr>
      <t xml:space="preserve">
Fecha de revisión y actualización: </t>
    </r>
    <r>
      <rPr>
        <sz val="9"/>
        <rFont val="Arial"/>
        <family val="2"/>
      </rPr>
      <t>2025-11-07</t>
    </r>
    <r>
      <rPr>
        <b/>
        <sz val="9"/>
        <rFont val="Arial"/>
        <family val="2"/>
      </rPr>
      <t xml:space="preserve">
Firma: </t>
    </r>
  </si>
  <si>
    <t xml:space="preserve">CAPACITACIÓN </t>
  </si>
  <si>
    <t xml:space="preserve">2427 de 2024 </t>
  </si>
  <si>
    <t xml:space="preserve">Art 13 </t>
  </si>
  <si>
    <t>Profesionales del SGA
Profesionales del SST</t>
  </si>
  <si>
    <t xml:space="preserve">946 de 2024 </t>
  </si>
  <si>
    <t>Por medio del cual se dictan lineamientos para promover buenas prácticas para el ahorro de energía eléctrica y agua en la Ciudad de Bogotá D.C.</t>
  </si>
  <si>
    <t>Art. 2</t>
  </si>
  <si>
    <t xml:space="preserve">40412 de 2024 </t>
  </si>
  <si>
    <t>Por la cual se reglamenta parcialmente el artículo 237 de la Ley 2294 de 2023 del Plan Nacional de Desarrollo 2022-2026 “Colombia Potencia Mundial de la Vida”, en lo relacionado con la auditoria energética de los edificios pertenecientes a las Administraciones Públicas.</t>
  </si>
  <si>
    <t xml:space="preserve">PLOMO </t>
  </si>
  <si>
    <t>Art 11</t>
  </si>
  <si>
    <t>2041 de 2020</t>
  </si>
  <si>
    <t>Por medio de la cual se garantiza el derecho de las personas a desarrollarse física e intelectualmente en un ambiente libre de plomo, fijando límites para su contenido en productos comercializados en el país y se dictan otras disposiciones.</t>
  </si>
  <si>
    <t xml:space="preserve">839 de 2023 </t>
  </si>
  <si>
    <t>Por la cual se sustituye la Resolución número 0941 de 2009 en lo relacionado con el Subsistema de Información sobre Uso de Recursos Naturales Renovables (SIUR) y el Registro Único Ambiental (RUA), se adoptan el Protocolo para el monitoreo y seguimiento del SIUR para los sectores productivos y el Registro de Emisiones y Transferencia de Contaminantes (RETC) y se toman otras determinaciones.</t>
  </si>
  <si>
    <t>Entre el 16 de marzo y el 30 de abril a partir del 2026</t>
  </si>
  <si>
    <t>MATRIZ DE IDENTIFICACIÓN, ACCESO Y EVALUACIÓN DE REQUISITOS LEGALES Y OTROS REQUISITOS</t>
  </si>
  <si>
    <t xml:space="preserve">Registro Único Ambiental (RUA) </t>
  </si>
  <si>
    <t xml:space="preserve">RESIDUOS ESPECIALES </t>
  </si>
  <si>
    <t xml:space="preserve">Ministerio de Salud  </t>
  </si>
  <si>
    <t xml:space="preserve">2309 de  1986 </t>
  </si>
  <si>
    <t>Por la cual se dictan normas para el cumplimiento del 
contenido del Título III de la parte 4a. del Libro 1o. Del 
Decreto Ley No. 2811 de 1974 y de los Títulos I, II y XI 
de la Ley 09 de 1979, en cuanto a Residuos Especiales.</t>
  </si>
  <si>
    <t xml:space="preserve">Resolución Conjunta </t>
  </si>
  <si>
    <t>556 de 2003</t>
  </si>
  <si>
    <t>Por la cual se expiden normas para el control de las emisiones en fuentes móviles</t>
  </si>
  <si>
    <t>Art 1</t>
  </si>
  <si>
    <t>Revisión técnico­ mecánica y de emisiones contaminantes vigencia de un (1) año</t>
  </si>
  <si>
    <r>
      <rPr>
        <b/>
        <sz val="11"/>
        <rFont val="Arial Narrow"/>
        <family val="2"/>
      </rPr>
      <t xml:space="preserve">Inventario de vehículos: </t>
    </r>
    <r>
      <rPr>
        <sz val="11"/>
        <rFont val="Arial Narrow"/>
        <family val="2"/>
      </rPr>
      <t xml:space="preserve">La Entidad dispone del inventario de vehículos mediante el formato SC03-F34 INVENTARIO DE VEHÍCULOS, los cuales para su operación deben contar con los respectivos Certificados de Revisión Tecnicomecánica y de emisiones contaminantes. Este requisito no se exige para los vehículos que entran en proceso de baja o ya no tienen operación.
Así mismo, este certificado será exigible en los términos del  Artículo 179 de la Ley 2294 del 19 de mayo de 2023 según el cual la primera revisión técnico-mecánica y de emisiones contaminantes del vehículo se hará al cumplir el quinto año, contado a partir de la fecha de expedición de la matrícula.
Se verifica que la RTM se encuentren vigentes (1 año)
</t>
    </r>
    <r>
      <rPr>
        <b/>
        <sz val="11"/>
        <rFont val="Arial Narrow"/>
        <family val="2"/>
      </rPr>
      <t xml:space="preserve">
Contrato de mantenimiento correctivo y preventivo:</t>
    </r>
    <r>
      <rPr>
        <sz val="11"/>
        <rFont val="Arial Narrow"/>
        <family val="2"/>
      </rPr>
      <t xml:space="preserve">
Los vehículos cuentan con el debido mantenimiento correctivo y preventivo, estos se realizan  a través del  contrato de servicio de mantenimiento mecánico preventivo y correctivo con suministro de repuestos y mano de obra para los vehículos de propiedad y a cargo de la Superintendencia de Industria y Comercio de cada vigencia.
</t>
    </r>
    <r>
      <rPr>
        <b/>
        <sz val="11"/>
        <rFont val="Arial Narrow"/>
        <family val="2"/>
      </rPr>
      <t>Rutas de la Entidad.</t>
    </r>
    <r>
      <rPr>
        <sz val="11"/>
        <rFont val="Arial Narrow"/>
        <family val="2"/>
      </rPr>
      <t xml:space="preserve">
Los vehículos que funcionan para las rutas de funcionarios de la Entidad, se da cumplimiento a través de la inclusión de criterios ambientales que se incluyen en el contrato de la respectiva vigencia.
</t>
    </r>
    <r>
      <rPr>
        <b/>
        <sz val="11"/>
        <rFont val="Arial Narrow"/>
        <family val="2"/>
      </rPr>
      <t>Rutas del consumidor.</t>
    </r>
    <r>
      <rPr>
        <sz val="11"/>
        <rFont val="Arial Narrow"/>
        <family val="2"/>
      </rPr>
      <t xml:space="preserve">
Los vehículos que funcionan para las rutas del consumidor de la Entidad, se da cumplimiento a través de la inclusión de criterios ambientales que se incluyen en el contrato de la respectiva vigencia.
</t>
    </r>
  </si>
  <si>
    <t>Art 3</t>
  </si>
  <si>
    <r>
      <rPr>
        <b/>
        <sz val="11"/>
        <rFont val="Arial Narrow"/>
        <family val="2"/>
      </rPr>
      <t xml:space="preserve">Programa y plan de Gestión de residuos: </t>
    </r>
    <r>
      <rPr>
        <sz val="11"/>
        <rFont val="Arial Narrow"/>
        <family val="2"/>
      </rPr>
      <t xml:space="preserve">
Se cuenta con un programa de gestión que tiene como objeto,</t>
    </r>
    <r>
      <rPr>
        <i/>
        <sz val="11"/>
        <rFont val="Arial Narrow"/>
        <family val="2"/>
      </rPr>
      <t xml:space="preserve"> "Establecer los lineamientos para el manejo, disminución, aprovechamiento y/o disposición final de los residuos sólidos generados por la Superintendencia de Industria y Comercio, con el fin de minimizar los impactos ocasionados por los mismos.", </t>
    </r>
    <r>
      <rPr>
        <sz val="11"/>
        <rFont val="Arial Narrow"/>
        <family val="2"/>
      </rPr>
      <t xml:space="preserve">este programa esta identificados en el SIGI bajo el código SC03-F13 y un plan de gestión de residuos peligrosos que tiene como objeto, </t>
    </r>
    <r>
      <rPr>
        <i/>
        <sz val="11"/>
        <rFont val="Arial Narrow"/>
        <family val="2"/>
      </rPr>
      <t>"Establecer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que da los lineamientos internos para el manejo de estos residuos generados por las actividades de la Entidad, se encuentra identificado bajo el código SC03-F16.
</t>
    </r>
    <r>
      <rPr>
        <b/>
        <sz val="11"/>
        <rFont val="Arial Narrow"/>
        <family val="2"/>
      </rPr>
      <t xml:space="preserve">
Contrato de aseo:
</t>
    </r>
    <r>
      <rPr>
        <sz val="11"/>
        <rFont val="Arial Narrow"/>
        <family val="2"/>
      </rPr>
      <t xml:space="preserve">Se cuenta con contrato de personal de aseo para realizar la recolección en puntos ecológicos, separación y clasificación, en el centro de acopio para todos los residuos generados por la entidad.
</t>
    </r>
    <r>
      <rPr>
        <b/>
        <sz val="11"/>
        <rFont val="Arial Narrow"/>
        <family val="2"/>
      </rPr>
      <t xml:space="preserve">Certificados de disposición de residuos aprovechables: </t>
    </r>
    <r>
      <rPr>
        <sz val="11"/>
        <rFont val="Arial Narrow"/>
        <family val="2"/>
      </rPr>
      <t xml:space="preserve">
Se cuenta con contrato con una asociación de reciclaje para prestar el servicio de separación, clasificación, recolección, transporte, aprovechamiento y/o disposición final de los residuos aprovechables de las sedes de la entidad.
</t>
    </r>
    <r>
      <rPr>
        <b/>
        <sz val="11"/>
        <rFont val="Arial Narrow"/>
        <family val="2"/>
      </rPr>
      <t xml:space="preserve">Disposición de residuos peligrosos:  </t>
    </r>
    <r>
      <rPr>
        <sz val="11"/>
        <rFont val="Arial Narrow"/>
        <family val="2"/>
      </rPr>
      <t xml:space="preserve">
La Disposición de los residuos peligrosos se realiza con empresas que cuentan con licencias ambientales para la disposición adecuada de cada uno de los Respel entregados. Así mismo, algunos de estos se gestiona a través de los contratos con criterios ambientales. 
</t>
    </r>
    <r>
      <rPr>
        <b/>
        <sz val="11"/>
        <rFont val="Arial Narrow"/>
        <family val="2"/>
      </rPr>
      <t xml:space="preserve">Centros de acopio de residuos y puntos ecológicos: 
</t>
    </r>
    <r>
      <rPr>
        <sz val="11"/>
        <rFont val="Arial Narrow"/>
        <family val="2"/>
      </rPr>
      <t xml:space="preserve">La sede cuenta con centros de acopio para el almacenamiento de residuos sólidos y peligrosos. Todo lo anterior, se puede evidenciar presencialmente. 
</t>
    </r>
    <r>
      <rPr>
        <b/>
        <sz val="11"/>
        <rFont val="Arial Narrow"/>
        <family val="2"/>
      </rPr>
      <t xml:space="preserve">Puntos ecológicos: </t>
    </r>
    <r>
      <rPr>
        <sz val="11"/>
        <rFont val="Arial Narrow"/>
        <family val="2"/>
      </rPr>
      <t xml:space="preserve">
Para realizar la separación en la fuente de residuos, se ubican puntos ecológicos en las diferentes locaciones de las sedes de la Entidad de manera que estén al alcance de todo el personal. Estos puntos ecológicos dan cumplimiento al código de colores establecido en el país:
- Caneca negra: Residuos no aprovechables
- Caneca verde: Residuos orgánicos aprovechables
- Caneca Blanca: Residuos aprovechables
</t>
    </r>
    <r>
      <rPr>
        <b/>
        <sz val="11"/>
        <rFont val="Arial Narrow"/>
        <family val="2"/>
      </rPr>
      <t xml:space="preserve">Inspección Ambiental a los centros de acopio: </t>
    </r>
    <r>
      <rPr>
        <sz val="11"/>
        <rFont val="Arial Narrow"/>
        <family val="2"/>
      </rPr>
      <t xml:space="preserve">
En esta inspección realiza el seguimiento y control de las condiciones ambientalmente seguras del centro de acopio donde se almacenan los residuos sólidos y  peligrosos en la sede principal, esta información se registra en el formato SC03-F03. 
Las inspecciones son realizadas de manera periódica de acuerdo a la programación establecida en el cronograma de actividades  del SGA.
</t>
    </r>
    <r>
      <rPr>
        <b/>
        <sz val="11"/>
        <rFont val="Arial Narrow"/>
        <family val="2"/>
      </rPr>
      <t>Disposición de residuos no aprovechables:</t>
    </r>
    <r>
      <rPr>
        <sz val="11"/>
        <rFont val="Arial Narrow"/>
        <family val="2"/>
      </rPr>
      <t xml:space="preserve">
La gestión de los residuos orgánicos y no aprovechables, parte de la separación en la fuente a través del uso de los puntos ecológicos dispuestos en las diferentes locaciones de las sedes de la Entidad, estos residuos son  recogidos por el personal de aseo y llevados al centro de acopio para su pesaje y registro. Teniendo en cuenta los horarios establecidos por las áreas administrativas de los sitios donde se ubican las sedes de la Entidad, los residuos son entregados para su disposición final a las empresas prestadoras del servicio de aseo de la localidad.
</t>
    </r>
    <r>
      <rPr>
        <b/>
        <sz val="11"/>
        <rFont val="Arial Narrow"/>
        <family val="2"/>
      </rPr>
      <t xml:space="preserve">Indicadores: </t>
    </r>
    <r>
      <rPr>
        <sz val="11"/>
        <rFont val="Arial Narrow"/>
        <family val="2"/>
      </rPr>
      <t xml:space="preserve">
El Sistema de Gestión Ambiental, cuenta con un indicador que mide el aprovechamiento de Residuos aprovechados generados. Este indicador se encuentra ubicado para consulta en el SIGI proceso Gestión Ambiental.
</t>
    </r>
  </si>
  <si>
    <r>
      <rPr>
        <b/>
        <sz val="11"/>
        <rFont val="Arial Narrow"/>
        <family val="2"/>
      </rPr>
      <t xml:space="preserve">Criterios ambientales: 
</t>
    </r>
    <r>
      <rPr>
        <sz val="11"/>
        <rFont val="Arial Narrow"/>
        <family val="2"/>
      </rPr>
      <t>El sistema de Gestión Ambiental incluye criterios ambientales en los procesos contractuales en los cuales puedan generar este residuo.</t>
    </r>
    <r>
      <rPr>
        <b/>
        <sz val="11"/>
        <rFont val="Arial Narrow"/>
        <family val="2"/>
      </rPr>
      <t xml:space="preserve">
</t>
    </r>
    <r>
      <rPr>
        <sz val="11"/>
        <rFont val="Arial Narrow"/>
        <family val="2"/>
      </rPr>
      <t xml:space="preserve">
Los certificados de disposición final de estos residuos se puede evidenciar en el seguimiento de la ficha de criterios ambientales para cada uno de los contratos que aplique.
</t>
    </r>
    <r>
      <rPr>
        <b/>
        <sz val="11"/>
        <rFont val="Arial Narrow"/>
        <family val="2"/>
      </rPr>
      <t xml:space="preserve">Residuos peligrosos generados por la Entidad </t>
    </r>
    <r>
      <rPr>
        <sz val="11"/>
        <rFont val="Arial Narrow"/>
        <family val="2"/>
      </rPr>
      <t xml:space="preserve">
Para los residuos que se generan en la Entidad, estos son dispuestos con empresas que cuentan con las licencias ambientales para su debida gestión y disposición final. </t>
    </r>
  </si>
  <si>
    <r>
      <t xml:space="preserve">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Programa Emisiones Atmosféricas y Adaptación al Cambio Climático SC03-F40:
</t>
    </r>
    <r>
      <rPr>
        <sz val="10"/>
        <rFont val="Arial Narrow"/>
        <family val="2"/>
      </rPr>
      <t xml:space="preserve">https://sigi.sic.gov.co/SIGI/portal/document_tab.php?id_doc=2426&amp;version=3&amp;opcion_regreso=1
</t>
    </r>
    <r>
      <rPr>
        <b/>
        <sz val="10"/>
        <rFont val="Arial Narrow"/>
        <family val="2"/>
      </rPr>
      <t xml:space="preserve">
Archivo de Gestión Ambiental - Programa de Compras Públicas Sostenibles</t>
    </r>
    <r>
      <rPr>
        <sz val="10"/>
        <rFont val="Arial Narrow"/>
        <family val="2"/>
      </rPr>
      <t xml:space="preserve"> 
- Fichas técnicas y soportes de cumplimiento de criterios ambientales o de sostenibilidad
</t>
    </r>
    <r>
      <rPr>
        <b/>
        <sz val="10"/>
        <rFont val="Arial Narrow"/>
        <family val="2"/>
      </rPr>
      <t xml:space="preserve">Archivo de Gestión Ambiental  - Programa Emisiones Atmosféricas y Adaptación al Cambio Climático </t>
    </r>
    <r>
      <rPr>
        <sz val="10"/>
        <rFont val="Arial Narrow"/>
        <family val="2"/>
      </rPr>
      <t xml:space="preserve">
- Inspección e inventario de extintores
- Inventario y consumo de gases refrigerantes
</t>
    </r>
  </si>
  <si>
    <t xml:space="preserve">Para esta sede los extintores son administrados por el arrendador de la sede, el cual realiza los mantenimiento y recargas de los mismos.
Desde el SGA se realiza inspecciones para conocer el inventario y el estado de cada extintor. </t>
  </si>
  <si>
    <r>
      <rPr>
        <b/>
        <sz val="11"/>
        <rFont val="Arial Narrow"/>
        <family val="2"/>
      </rPr>
      <t xml:space="preserve">Incentivo uso de bicicletas: </t>
    </r>
    <r>
      <rPr>
        <sz val="11"/>
        <rFont val="Arial Narrow"/>
        <family val="2"/>
      </rPr>
      <t xml:space="preserve"> 
El Grupo de Trabajo de Talento Humano es el encargo de tramitar con los funcionarios el incentivo por el uso de la bicicleta indicado en la circular interna No. 2 del 12 de enero de 2018, en la que se indica que si el funcionario acumula 30 comprobantes de parqueadero autorizados por el grupo de vigilancia de la Entidad, la personas puede solicitar  medio día  libre remunerado, siguiendo las instrucciones expedidas por la circular interna. 
</t>
    </r>
    <r>
      <rPr>
        <b/>
        <sz val="11"/>
        <rFont val="Arial Narrow"/>
        <family val="2"/>
      </rPr>
      <t xml:space="preserve">
Campañas: 
</t>
    </r>
    <r>
      <rPr>
        <sz val="11"/>
        <rFont val="Arial Narrow"/>
        <family val="2"/>
      </rPr>
      <t xml:space="preserve">Sensibilización-divulgación realizadas a través de los diferentes medios de comunicación que tiene la Entidad, dirigido a servidores públicos y contratistas de la SIC, Con el fin de conmemorar el uso de la bicicleta  y movilidad sostenible, estas se pueden visualizar en los Informes mensuales de Gestión Ambiental. 
</t>
    </r>
  </si>
  <si>
    <r>
      <rPr>
        <b/>
        <sz val="11"/>
        <rFont val="Arial Narrow"/>
        <family val="2"/>
      </rPr>
      <t xml:space="preserve">Plan de Gestión Integral de Residuos Peligrosos: 
</t>
    </r>
    <r>
      <rPr>
        <sz val="11"/>
        <rFont val="Arial Narrow"/>
        <family val="2"/>
      </rPr>
      <t>Se cuenta con un plan de gestión que tiene como objeto,</t>
    </r>
    <r>
      <rPr>
        <i/>
        <sz val="11"/>
        <rFont val="Arial Narrow"/>
        <family val="2"/>
      </rPr>
      <t xml:space="preserve"> "Establecer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El plan se encuentra identificado en el SIGI proceso Gestión Ambiental, bajo el código SC03-F16 y tiene como alcance las diferentes sedes de la Entidad.
En este se tiene establecido y clasificado el Sistema Globalmente Armonizado de acuerdo a lo expresado en las normas.
</t>
    </r>
    <r>
      <rPr>
        <b/>
        <sz val="11"/>
        <rFont val="Arial Narrow"/>
        <family val="2"/>
      </rPr>
      <t xml:space="preserve">Etiqueta de recipientes: 
</t>
    </r>
    <r>
      <rPr>
        <sz val="11"/>
        <rFont val="Arial Narrow"/>
        <family val="2"/>
      </rPr>
      <t xml:space="preserve">Para el seguimiento, se cuenta con el formato SC03-F19 - Registro de almacenamiento e inventario de productos químicos, donde se registra las etiquetas de los productos químicos las cuales cuenten con los requisitos mínimos de la norma.
Cuando se realiza la transferencia de los productos químicos a otros recipientes estos son debidamente etiquetados con el nombre del producto que se re envaso.
</t>
    </r>
    <r>
      <rPr>
        <b/>
        <sz val="11"/>
        <rFont val="Arial Narrow"/>
        <family val="2"/>
      </rPr>
      <t xml:space="preserve">Pictogramas 
</t>
    </r>
    <r>
      <rPr>
        <sz val="11"/>
        <rFont val="Arial Narrow"/>
        <family val="2"/>
      </rPr>
      <t xml:space="preserve">Los pictogramas de peligro están con borde rojo, fondo blanco y símbolo negro.  
</t>
    </r>
    <r>
      <rPr>
        <b/>
        <sz val="11"/>
        <rFont val="Arial Narrow"/>
        <family val="2"/>
      </rPr>
      <t xml:space="preserve">Fichas técnicas de seguridad: </t>
    </r>
    <r>
      <rPr>
        <sz val="11"/>
        <rFont val="Arial Narrow"/>
        <family val="2"/>
      </rPr>
      <t xml:space="preserve">
Se cuenta con las fichas técnicas y/o hojas de datos de seguridad de los productos químicos donde se evidencia el cumplimiento del SGA, las cuales cumplen con los requisitos de la norma y se encuentran vigentes.
</t>
    </r>
    <r>
      <rPr>
        <b/>
        <sz val="11"/>
        <rFont val="Arial Narrow"/>
        <family val="2"/>
      </rPr>
      <t>Envases:</t>
    </r>
    <r>
      <rPr>
        <sz val="11"/>
        <rFont val="Arial Narrow"/>
        <family val="2"/>
      </rPr>
      <t xml:space="preserve">
Se realiza revisión visual donde se evidencia que los envases cumplan con las condiciones establecidas por la norma.
</t>
    </r>
    <r>
      <rPr>
        <b/>
        <sz val="11"/>
        <rFont val="Arial Narrow"/>
        <family val="2"/>
      </rPr>
      <t xml:space="preserve">Capacitaciones a personal:
</t>
    </r>
    <r>
      <rPr>
        <sz val="11"/>
        <rFont val="Arial Narrow"/>
        <family val="2"/>
      </rPr>
      <t xml:space="preserve">Se realiza capacitación dirigidas al personal que por sus actividades se encuentra expuesto a la utilización de los productos químicos, se tratan las temáticas referentes al Sistema Globalmente Armonizado y riesgos.
</t>
    </r>
    <r>
      <rPr>
        <b/>
        <sz val="11"/>
        <rFont val="Arial Narrow"/>
        <family val="2"/>
      </rPr>
      <t xml:space="preserve">Disposición final:
</t>
    </r>
    <r>
      <rPr>
        <sz val="11"/>
        <rFont val="Arial Narrow"/>
        <family val="2"/>
      </rPr>
      <t>La disposición final de los envases de productos químicos le corresponde al proveedor como parte de sus obligaciones dentro de los procesos de contratación que adelanta la Entidad en la respectiva vigencia y en los cuales se incluye el suministro y gestión de estos insumos.</t>
    </r>
  </si>
  <si>
    <r>
      <rPr>
        <b/>
        <sz val="10"/>
        <rFont val="Arial Narrow"/>
        <family val="2"/>
      </rPr>
      <t xml:space="preserve">SC03-F16- Plan de Gestión Integral de Residuos Peligrosos </t>
    </r>
    <r>
      <rPr>
        <sz val="10"/>
        <rFont val="Arial Narrow"/>
        <family val="2"/>
      </rPr>
      <t xml:space="preserve">https://sigi.sic.gov.co/SIGI/portal/document_tab.php?id_doc=803&amp;version=4&amp;opcion_regreso=1
</t>
    </r>
    <r>
      <rPr>
        <b/>
        <sz val="10"/>
        <rFont val="Arial Narrow"/>
        <family val="2"/>
      </rPr>
      <t xml:space="preserve">
Archivo de Gestión Ambiental - Planes de Gestión Integral de Residuos Peligrosos</t>
    </r>
    <r>
      <rPr>
        <sz val="10"/>
        <rFont val="Arial Narrow"/>
        <family val="2"/>
      </rPr>
      <t xml:space="preserve">
- Almacenamiento e Inventario de Productos Químicos
- Fichas técnicas y/o hojas de seguridad de los Residuos peligrosos
- Registró de generación de residuos peligrosos
- Certificados, licencias y soportes de disposición final de productos químicos
</t>
    </r>
    <r>
      <rPr>
        <b/>
        <sz val="10"/>
        <rFont val="Arial Narrow"/>
        <family val="2"/>
      </rPr>
      <t xml:space="preserve">Archivo de Gestión Ambiental - Instrumentos del Sistema de Gestión Ambiental 
- </t>
    </r>
    <r>
      <rPr>
        <sz val="10"/>
        <rFont val="Arial Narrow"/>
        <family val="2"/>
      </rPr>
      <t>Registro de asistencia capacitaciones y reuniones al personal de aseo
- Informe de Gestión Ambiental</t>
    </r>
  </si>
  <si>
    <r>
      <rPr>
        <b/>
        <sz val="11"/>
        <rFont val="Arial Narrow"/>
        <family val="2"/>
      </rPr>
      <t xml:space="preserve">Plan de Gestión Integral de Residuos Peligrosos: 
</t>
    </r>
    <r>
      <rPr>
        <sz val="11"/>
        <rFont val="Arial Narrow"/>
        <family val="2"/>
      </rPr>
      <t xml:space="preserve">Se cuenta con un plan de gestión que tiene como objeto, </t>
    </r>
    <r>
      <rPr>
        <i/>
        <sz val="11"/>
        <rFont val="Arial Narrow"/>
        <family val="2"/>
      </rPr>
      <t>"Establecer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El plan se encuentra identificado en el SIGI proceso Gestión Ambiental, bajo el código SC03-F16 y tiene como alcance las diferentes sedes de la Entidad.
</t>
    </r>
    <r>
      <rPr>
        <b/>
        <sz val="11"/>
        <rFont val="Arial Narrow"/>
        <family val="2"/>
      </rPr>
      <t>Disposición final RAEES:</t>
    </r>
    <r>
      <rPr>
        <sz val="11"/>
        <rFont val="Arial Narrow"/>
        <family val="2"/>
      </rPr>
      <t xml:space="preserve">
La Entidad realiza a través del almacén la entrega para la disposición final de los RAEES generados una vez han terminado su vida útil, así mismo los RAEES que son generados por el cumplimiento de las actividades de algunos contratos se solicita la disposición final adecuada por medio de criterios ambientales.
</t>
    </r>
    <r>
      <rPr>
        <b/>
        <sz val="11"/>
        <rFont val="Arial Narrow"/>
        <family val="2"/>
      </rPr>
      <t>Disposición final de Pilas:</t>
    </r>
    <r>
      <rPr>
        <sz val="11"/>
        <rFont val="Arial Narrow"/>
        <family val="2"/>
      </rPr>
      <t xml:space="preserve">
En la sede principal de la Entidad se cuenta con un contenedor para la recolección y almacenamiento de los residuos de pilas y baterías, esto es en articulación con la empresa encargada de la campaña "PILAS CON EL AMBIENTE". La disposición de estos se realiza una vez al año debido a que son poco los elementos que se logras recolectar, pilas con el ambiente exige una cantidad alta para la recolección. Igualmente se revisa que el contenedor no tenga alguna filtración que pueda afectar la salud y el ambiente.
</t>
    </r>
    <r>
      <rPr>
        <b/>
        <sz val="11"/>
        <rFont val="Arial Narrow"/>
        <family val="2"/>
      </rPr>
      <t xml:space="preserve">Adecuación e inspección de centro de acopio: </t>
    </r>
    <r>
      <rPr>
        <sz val="11"/>
        <rFont val="Arial Narrow"/>
        <family val="2"/>
      </rPr>
      <t xml:space="preserve">
La Entidad cuenta con un centro de acopio de RAEEs para los elementos dados de baja, este se encuentra adecuado según los requisitos normativos, para el seguimiento de las condiciones de almacenamiento de estos residuos, se realiza inspección ambiental de manera periódicos de acuerdo al cronograma establecido en el SGA.
</t>
    </r>
    <r>
      <rPr>
        <b/>
        <sz val="11"/>
        <rFont val="Arial Narrow"/>
        <family val="2"/>
      </rPr>
      <t xml:space="preserve">Disposición de luminarias Leds - RAEEs: 
</t>
    </r>
    <r>
      <rPr>
        <sz val="11"/>
        <rFont val="Arial Narrow"/>
        <family val="2"/>
      </rPr>
      <t>El sistema de Gestión Ambiental incluye criterios ambientales en los procesos contractuales en los cuales puedan generar este residuo.
Los documentos y certificados de disposición final de este residuo se puede evidenciar en el seguimiento de la ficha de criterios ambientales para cada uno de los contratos que aplique.</t>
    </r>
  </si>
  <si>
    <r>
      <rPr>
        <b/>
        <sz val="11"/>
        <rFont val="Arial Narrow"/>
        <family val="2"/>
      </rPr>
      <t xml:space="preserve">Criterios ambientales: </t>
    </r>
    <r>
      <rPr>
        <sz val="11"/>
        <rFont val="Arial Narrow"/>
        <family val="2"/>
      </rPr>
      <t xml:space="preserve">
El sistema de Gestión Ambiental incluye criterios ambientales en los procesos contractuales en los cuales puedan generar este residuo.
Los documentos y certificados de disposición final de este residuo se puede evidenciar en el seguimiento de la ficha de criterios ambientales para cada uno de los contratos que aplique.</t>
    </r>
  </si>
  <si>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Programas de Compras Públicas Sostenibles 
</t>
    </r>
    <r>
      <rPr>
        <sz val="10"/>
        <rFont val="Arial Narrow"/>
        <family val="2"/>
      </rPr>
      <t>- Ficha, declaración, verificación y soportes de criterios ambientales</t>
    </r>
  </si>
  <si>
    <r>
      <rPr>
        <b/>
        <sz val="11"/>
        <rFont val="Arial Narrow"/>
        <family val="2"/>
      </rPr>
      <t xml:space="preserve">Plan de Gestión Integral de Residuos Peligrosos: 
</t>
    </r>
    <r>
      <rPr>
        <sz val="11"/>
        <rFont val="Arial Narrow"/>
        <family val="2"/>
      </rPr>
      <t xml:space="preserve">Se cuenta con un plan de gestión de Gestión que tiene como objeto, </t>
    </r>
    <r>
      <rPr>
        <i/>
        <sz val="11"/>
        <rFont val="Arial Narrow"/>
        <family val="2"/>
      </rPr>
      <t>"Establecer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El plan se encuentra identificado en el SIGI proceso Gestión Ambiental, bajo el código SC03-F16 y tiene como alcance las diferentes sedes de la Entidad..
Se realiza el empacado y etiquetado de los residuos peligrosos que se van a entregar para su debida disposición final,  se puede verificar en el centro de acopio de Respel.</t>
    </r>
  </si>
  <si>
    <r>
      <rPr>
        <b/>
        <sz val="11"/>
        <rFont val="Arial Narrow"/>
        <family val="2"/>
      </rPr>
      <t xml:space="preserve">Protocolo para la atención de emergencias ambientales: 
</t>
    </r>
    <r>
      <rPr>
        <sz val="11"/>
        <rFont val="Arial Narrow"/>
        <family val="2"/>
      </rPr>
      <t xml:space="preserve">Se cuenta con un plan de gestión que tiene como objeto, </t>
    </r>
    <r>
      <rPr>
        <i/>
        <sz val="11"/>
        <rFont val="Arial Narrow"/>
        <family val="2"/>
      </rPr>
      <t xml:space="preserve">"Identificar y dar los lineamientos básicos para atender las posibles situaciones de emergencias y/o contingencias ambientales, que comprometan la calidad del medio ambiente y que permita coordinar la prevención y el control de estas en el desarrollo de las actividades de la Superintendencia de Industria y Comercio." </t>
    </r>
    <r>
      <rPr>
        <sz val="11"/>
        <rFont val="Arial Narrow"/>
        <family val="2"/>
      </rPr>
      <t xml:space="preserve">El plan se encuentra identificado en el SIGI proceso Gestión Ambiental, bajo el código SC03-F17 y tiene como alcance las diferentes sedes de la Entidad en este documento se establecen los protocolos en caso de un derrame de hidrocarburos y otras sustancias peligrosas.
</t>
    </r>
    <r>
      <rPr>
        <b/>
        <sz val="11"/>
        <rFont val="Arial Narrow"/>
        <family val="2"/>
      </rPr>
      <t xml:space="preserve">Kits de emergencias ambientales: 
</t>
    </r>
    <r>
      <rPr>
        <sz val="11"/>
        <rFont val="Arial Narrow"/>
        <family val="2"/>
      </rPr>
      <t xml:space="preserve">La Entidad cuenta con kit de emergencia para la atención de emergencias ambientales distribuidos en las diferentes locaciones de las diferentes sedes según la necesidad y al alcance del personal. Esto incluye su equipamiento en vehículos.
</t>
    </r>
    <r>
      <rPr>
        <b/>
        <sz val="11"/>
        <rFont val="Arial Narrow"/>
        <family val="2"/>
      </rPr>
      <t xml:space="preserve">
Capacitaciones a brigadistas:</t>
    </r>
    <r>
      <rPr>
        <sz val="11"/>
        <rFont val="Arial Narrow"/>
        <family val="2"/>
      </rPr>
      <t xml:space="preserve"> 
De acuerdo a lo establecido en el cronograma de trabajo del Plan de Preparación y Respuesta ante una Emergencia y/o Contingencia Ambiental y Otros Temas Ambientales se realizan capacitaciones a los brigadistas ambientales y demás actores sobre la atención de emergencias ambientales.
</t>
    </r>
    <r>
      <rPr>
        <b/>
        <sz val="11"/>
        <rFont val="Arial Narrow"/>
        <family val="2"/>
      </rPr>
      <t>Simulacros ambientales:</t>
    </r>
    <r>
      <rPr>
        <sz val="11"/>
        <rFont val="Arial Narrow"/>
        <family val="2"/>
      </rPr>
      <t xml:space="preserve"> 
De acuerdo con el cronograma establecido en el Plan de Acción del SGA, en las respectivas vigencias, se realizan actividades de simulacro sobre diferentes contingencias relacionadas con emergencias ambientales.</t>
    </r>
  </si>
  <si>
    <t>Los residuos peligrosos se entregan debidamente empacados y rotulados, así mismo, se les realiza inspección a los vehículos que transportan los RESPEL entregados directamente por la Entidad que van a ser gestionados para su disposición final.</t>
  </si>
  <si>
    <r>
      <rPr>
        <b/>
        <sz val="11"/>
        <rFont val="Arial Narrow"/>
        <family val="2"/>
      </rPr>
      <t xml:space="preserve">Criterios ambientales: </t>
    </r>
    <r>
      <rPr>
        <sz val="11"/>
        <rFont val="Arial Narrow"/>
        <family val="2"/>
      </rPr>
      <t xml:space="preserve">
El sistema de Gestión Ambiental incluye criterios ambientales en los procesos contractuales que cuentes con este sistema.
Los documentos y certificados r mantenimientos mensuales y la revisión general anual de los sistemas de transporte vertical en edificaciones y puertas eléctricas. se puede evidenciar en el seguimiento de la ficha de criterios ambientales para cada uno de los contratos que aplique.
</t>
    </r>
  </si>
  <si>
    <r>
      <rPr>
        <b/>
        <sz val="10"/>
        <rFont val="Arial Narrow"/>
        <family val="2"/>
      </rPr>
      <t>Programa de Compras Públicas Sostenibles SC03-F20:</t>
    </r>
    <r>
      <rPr>
        <sz val="10"/>
        <rFont val="Arial Narrow"/>
        <family val="2"/>
      </rPr>
      <t xml:space="preserve"> https://sigi.sic.gov.co/SIGI/portal/document_tab.php?id_doc=955&amp;version=6&amp;opcion_regreso=1
</t>
    </r>
    <r>
      <rPr>
        <b/>
        <sz val="10"/>
        <rFont val="Arial Narrow"/>
        <family val="2"/>
      </rPr>
      <t xml:space="preserve">
Archivo de Gestión Ambiental - Programas de Compras Públicas Sostenibles 
</t>
    </r>
    <r>
      <rPr>
        <sz val="10"/>
        <rFont val="Arial Narrow"/>
        <family val="2"/>
      </rPr>
      <t>- Ficha, declaración, verificación y soportes de criterios ambientales</t>
    </r>
  </si>
  <si>
    <r>
      <rPr>
        <b/>
        <sz val="10"/>
        <rFont val="Arial Narrow"/>
        <family val="2"/>
      </rPr>
      <t>Programa de gestión de emisiones atmosféricas y adaptación al cambio climático - SC03-F40</t>
    </r>
    <r>
      <rPr>
        <sz val="10"/>
        <rFont val="Arial Narrow"/>
        <family val="2"/>
      </rPr>
      <t xml:space="preserve">
https://sigi.sic.gov.co/SIGI/portal/document_tab.php?id_doc=2426&amp;version=3&amp;opcion_regreso=1</t>
    </r>
  </si>
  <si>
    <t>Se deja informativo para conocimiento de la norma, ya que por observación del Grupo de Regulación indica que  "Con ocasión al objeto y alcance no se logra evidenciar que el asunto se constituya en un imperativo de cumplimiento para la Superintendencia de Industria y Comercio".</t>
  </si>
  <si>
    <r>
      <rPr>
        <b/>
        <sz val="10"/>
        <rFont val="Arial Narrow"/>
        <family val="2"/>
      </rPr>
      <t xml:space="preserve">SC03-F13  Programa de gestión para el manejo y disposición de residuos sólidos 
</t>
    </r>
    <r>
      <rPr>
        <sz val="10"/>
        <rFont val="Arial Narrow"/>
        <family val="2"/>
      </rPr>
      <t xml:space="preserve">https://sigi.sic.gov.co/SIGI/portal/document_tab.php?id_doc=800&amp;version=6&amp;opcion_regreso=1
</t>
    </r>
    <r>
      <rPr>
        <b/>
        <sz val="10"/>
        <rFont val="Arial Narrow"/>
        <family val="2"/>
      </rPr>
      <t xml:space="preserve">
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Digital - Programas de Gestión para el Manejo y Disposición de Residuos Sólidos 
- </t>
    </r>
    <r>
      <rPr>
        <sz val="10"/>
        <rFont val="Arial Narrow"/>
        <family val="2"/>
      </rPr>
      <t xml:space="preserve">Registro de Residuos no Aprovechables. 
</t>
    </r>
    <r>
      <rPr>
        <b/>
        <sz val="10"/>
        <rFont val="Arial Narrow"/>
        <family val="2"/>
      </rPr>
      <t xml:space="preserve">Archivo de Gestión Ambiental Digital - Programas de Compras Públicas Sostenibles 
</t>
    </r>
    <r>
      <rPr>
        <sz val="10"/>
        <rFont val="Arial Narrow"/>
        <family val="2"/>
      </rPr>
      <t xml:space="preserve">- Ficha, declaración, verificación y soportes de  criterios ambientales
</t>
    </r>
  </si>
  <si>
    <t>Mediante Resolución 29801 de 2026 se adoptan los Sistemas de Gestión de la Superintendencia de Industria y Comercio – SIGI, dentro de los cuales se encuentra el Sistemas de Gestión Ambiental – SGA aplica la NTC-ISO 14001:2015 donde se gestionan planes y programas en temas ambientales.</t>
  </si>
  <si>
    <t xml:space="preserve">Superintendencia de Industria y Comercio </t>
  </si>
  <si>
    <t>29801 de 2026</t>
  </si>
  <si>
    <r>
      <rPr>
        <b/>
        <sz val="10"/>
        <rFont val="Arial Narrow"/>
        <family val="2"/>
      </rPr>
      <t xml:space="preserve">SIGI 
</t>
    </r>
    <r>
      <rPr>
        <sz val="10"/>
        <rFont val="Arial Narrow"/>
        <family val="2"/>
      </rPr>
      <t xml:space="preserve">https://sigi.sic.gov.co/SIGI/portal/resultados_busqueda.php?proceso=52&amp;opcion_regreso=0&amp;macro=3
</t>
    </r>
    <r>
      <rPr>
        <b/>
        <sz val="10"/>
        <rFont val="Arial Narrow"/>
        <family val="2"/>
      </rPr>
      <t xml:space="preserve">
Programas y planes ambientales </t>
    </r>
    <r>
      <rPr>
        <sz val="10"/>
        <rFont val="Arial Narrow"/>
        <family val="2"/>
      </rPr>
      <t xml:space="preserve">
SC03-F13-Programa de gestión para el manejo y disposición de residuos sólidos
SC03-F14-Programa de gestión para el uso eficiente y racional de la energía
SC03-F15-Programa de gestión para el uso eficiente y racional del agua
SC03-F16-Plan de gestión integral de residuos peligrosos
SC03-F17-Plan de preparación y respuesta ante una emergencia ambiental
SC03-F20-Programa de compras públicas sostenibles
SC03-F40 Programa Emisiones Atmosféricas y Adaptación al Cambio Climático
</t>
    </r>
    <r>
      <rPr>
        <b/>
        <sz val="10"/>
        <rFont val="Arial Narrow"/>
        <family val="2"/>
      </rPr>
      <t xml:space="preserve">Adopción del Sistema de Gestión Ambiental: </t>
    </r>
    <r>
      <rPr>
        <sz val="10"/>
        <rFont val="Arial Narrow"/>
        <family val="2"/>
      </rPr>
      <t xml:space="preserve">
Mediante esta  Resolución  se adoptan los sistema de gestión de la SIC y se dictan otras disposiciones.</t>
    </r>
  </si>
  <si>
    <t>"Por la cual se adopta el Manual para la señalización de los ambientes 100% libres de humo de tabaco y aerosoles emitidos por sus sucedáneos e imitadores"</t>
  </si>
  <si>
    <t>Ministerio del Interior y de Justicia</t>
  </si>
  <si>
    <r>
      <t>Archivo de Gestión Ambiental - Instrumentos del Sistema de Gestión Ambiental  
-</t>
    </r>
    <r>
      <rPr>
        <sz val="10"/>
        <rFont val="Arial Narrow"/>
        <family val="2"/>
      </rPr>
      <t>Evidencias cumplimiento  Resolución 312 de 2019</t>
    </r>
  </si>
  <si>
    <r>
      <t xml:space="preserve">Archivo de Gestión Ambiental - Instrumentos del Sistema de Gestión Ambiental 
</t>
    </r>
    <r>
      <rPr>
        <sz val="10"/>
        <rFont val="Arial Narrow"/>
        <family val="2"/>
      </rPr>
      <t>- Informes de gestión ambiental</t>
    </r>
  </si>
  <si>
    <r>
      <rPr>
        <b/>
        <sz val="10"/>
        <rFont val="Arial Narrow"/>
        <family val="2"/>
      </rPr>
      <t xml:space="preserve">Archivo de Gestión Ambiental Digital - Programa de Compras Públicas Sostenibles 
</t>
    </r>
    <r>
      <rPr>
        <sz val="10"/>
        <rFont val="Arial Narrow"/>
        <family val="2"/>
      </rPr>
      <t xml:space="preserve">- Ficha, declaración, verificación y soportes de  criterios ambientales
</t>
    </r>
  </si>
  <si>
    <r>
      <rPr>
        <b/>
        <sz val="10"/>
        <rFont val="Arial Narrow"/>
        <family val="2"/>
      </rPr>
      <t xml:space="preserve">
Programa de Gestión para el Uso Eficiente y Racional del Agua SC03-F15:</t>
    </r>
    <r>
      <rPr>
        <sz val="10"/>
        <rFont val="Arial Narrow"/>
        <family val="2"/>
      </rPr>
      <t xml:space="preserve"> https://sigi.sic.gov.co/SIGI/portal/document_tab.php?id_doc=802&amp;version=6&amp;opcion_regreso=1</t>
    </r>
    <r>
      <rPr>
        <b/>
        <sz val="10"/>
        <rFont val="Arial Narrow"/>
        <family val="2"/>
      </rPr>
      <t xml:space="preserve">
Archivo de Gestión Ambiental  - Instrumentos del Sistema de Gestión Ambiental </t>
    </r>
    <r>
      <rPr>
        <sz val="10"/>
        <rFont val="Arial Narrow"/>
        <family val="2"/>
      </rPr>
      <t xml:space="preserve">
- Informes de gestión ambiental
</t>
    </r>
    <r>
      <rPr>
        <b/>
        <sz val="10"/>
        <rFont val="Arial Narrow"/>
        <family val="2"/>
      </rPr>
      <t xml:space="preserve">Archivo de Gestión Ambiental  - Programa de Compras Públicas Sostenibles 
</t>
    </r>
    <r>
      <rPr>
        <sz val="10"/>
        <rFont val="Arial Narrow"/>
        <family val="2"/>
      </rPr>
      <t xml:space="preserve">- Ficha, declaración, verificación y soportes de  criterios ambientales.
</t>
    </r>
    <r>
      <rPr>
        <b/>
        <sz val="10"/>
        <rFont val="Arial Narrow"/>
        <family val="2"/>
      </rPr>
      <t xml:space="preserve">Archivo de Gestión Ambiental  - Programas para el Uso Eficiente y Racional del Agua 
</t>
    </r>
    <r>
      <rPr>
        <sz val="10"/>
        <rFont val="Arial Narrow"/>
        <family val="2"/>
      </rPr>
      <t>- reporte de daños hidráulicos y eléctricos SC03-F24
- seguimiento al reporte de daños hidráulicos y eléctricos SC03-F44</t>
    </r>
  </si>
  <si>
    <r>
      <rPr>
        <b/>
        <sz val="10"/>
        <rFont val="Arial Narrow"/>
        <family val="2"/>
      </rPr>
      <t xml:space="preserve">Programa de Gestión para el Manejo y Disposición de Residuos Sólidos SC03-F13: </t>
    </r>
    <r>
      <rPr>
        <sz val="10"/>
        <rFont val="Arial Narrow"/>
        <family val="2"/>
      </rPr>
      <t xml:space="preserve">
https://sigi.sic.gov.co/SIGI/portal/document_tab.php?id_doc=800&amp;version=6&amp;opcion_regreso=1
</t>
    </r>
    <r>
      <rPr>
        <b/>
        <sz val="10"/>
        <rFont val="Arial Narrow"/>
        <family val="2"/>
      </rPr>
      <t xml:space="preserve">Plan de gestión integral de residuos peligrosos SC03-16: </t>
    </r>
    <r>
      <rPr>
        <sz val="10"/>
        <rFont val="Arial Narrow"/>
        <family val="2"/>
      </rPr>
      <t xml:space="preserve">https://sigi.sic.gov.co/SIGI/portal/document_tab.php?id_doc=803&amp;version=4&amp;opcion_regreso=1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Programas de Gestión para el Manejo y Disposición de Residuos Sólidos
</t>
    </r>
    <r>
      <rPr>
        <sz val="10"/>
        <rFont val="Arial Narrow"/>
        <family val="2"/>
      </rPr>
      <t xml:space="preserve">Inspección ambiental SC03-F03
Inspección en la fuente SC03-F06
Registro de residuos no aprovechables SC03-F07
Registro de generación de residuos y su aprovechamiento SC03-F18
Soportes contrato de reciclaje
</t>
    </r>
    <r>
      <rPr>
        <b/>
        <sz val="10"/>
        <rFont val="Arial Narrow"/>
        <family val="2"/>
      </rPr>
      <t xml:space="preserve">Archivo de Gestión Ambiental - Instrumentos del Sistema de Gestión Ambiental  
</t>
    </r>
    <r>
      <rPr>
        <sz val="10"/>
        <rFont val="Arial Narrow"/>
        <family val="2"/>
      </rPr>
      <t xml:space="preserve">- Resolución 312 de 2019 - Evidencias cumplimiento - excretas
</t>
    </r>
    <r>
      <rPr>
        <b/>
        <sz val="10"/>
        <rFont val="Arial Narrow"/>
        <family val="2"/>
      </rPr>
      <t>Archivo de Gestión Ambiental - Programas de Compras Públicas Sostenibles</t>
    </r>
    <r>
      <rPr>
        <sz val="10"/>
        <rFont val="Arial Narrow"/>
        <family val="2"/>
      </rPr>
      <t xml:space="preserve"> 
- Ficha, declaración, verificación y soportes de  criterios ambientales
</t>
    </r>
    <r>
      <rPr>
        <b/>
        <sz val="10"/>
        <rFont val="Arial Narrow"/>
        <family val="2"/>
      </rPr>
      <t xml:space="preserve">
Indicador de aprovechamiento de residuos sólidos:  </t>
    </r>
    <r>
      <rPr>
        <sz val="10"/>
        <rFont val="Arial Narrow"/>
        <family val="2"/>
      </rPr>
      <t xml:space="preserve">https://sigi.sic.gov.co/SIGI/portal/indicadores.php?id_proceso=52&amp;opcion_regreso=0&amp;macro=3
</t>
    </r>
  </si>
  <si>
    <r>
      <rPr>
        <b/>
        <sz val="10"/>
        <rFont val="Arial Narrow"/>
        <family val="2"/>
      </rPr>
      <t xml:space="preserve">Plan de Gestión Integral de Residuos Peligrosos SC03-F16 </t>
    </r>
    <r>
      <rPr>
        <sz val="10"/>
        <rFont val="Arial Narrow"/>
        <family val="2"/>
      </rPr>
      <t xml:space="preserve">https://sigi.sic.gov.co/SIGI/portal/document_tab.php?id_doc=803&amp;version=4&amp;opcion_regreso=1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Programas de Compras Públicas Sostenibles 
- </t>
    </r>
    <r>
      <rPr>
        <sz val="10"/>
        <rFont val="Arial Narrow"/>
        <family val="2"/>
      </rPr>
      <t xml:space="preserve">Ficha, declaración, verificación y soportes de  criterios ambientales
</t>
    </r>
    <r>
      <rPr>
        <b/>
        <sz val="10"/>
        <rFont val="Arial Narrow"/>
        <family val="2"/>
      </rPr>
      <t xml:space="preserve">Archivo de Gestión Ambiental - Planes de Gestión Integral de Residuos Peligrosos </t>
    </r>
    <r>
      <rPr>
        <sz val="10"/>
        <rFont val="Arial Narrow"/>
        <family val="2"/>
      </rPr>
      <t xml:space="preserve">
- Certificados, licencias y soportes de disposición final de Residuos peligrosos</t>
    </r>
  </si>
  <si>
    <r>
      <rPr>
        <b/>
        <sz val="10"/>
        <rFont val="Arial Narrow"/>
        <family val="2"/>
      </rPr>
      <t xml:space="preserve">Plan de Gestión Integral de Residuos Peligrosos SC03-F16 </t>
    </r>
    <r>
      <rPr>
        <sz val="10"/>
        <rFont val="Arial Narrow"/>
        <family val="2"/>
      </rPr>
      <t>https://sigi.sic.gov.co/SIGI/portal/document_tab.php?id_doc=803&amp;version=4&amp;opcion_regreso=1</t>
    </r>
    <r>
      <rPr>
        <b/>
        <sz val="10"/>
        <rFont val="Arial Narrow"/>
        <family val="2"/>
      </rPr>
      <t xml:space="preserve">
Archivo de Gestión Ambiental - Planes de Gestión Integral de Residuos Peligrosos 
- </t>
    </r>
    <r>
      <rPr>
        <sz val="10"/>
        <rFont val="Arial Narrow"/>
        <family val="2"/>
      </rPr>
      <t xml:space="preserve">Registró de generación de residuos peligrosos
</t>
    </r>
  </si>
  <si>
    <r>
      <rPr>
        <b/>
        <sz val="10"/>
        <rFont val="Arial Narrow"/>
        <family val="2"/>
      </rPr>
      <t>Plan de gestión integral de residuos peligrosos SC03-F16:</t>
    </r>
    <r>
      <rPr>
        <sz val="10"/>
        <rFont val="Arial Narrow"/>
        <family val="2"/>
      </rPr>
      <t xml:space="preserve">
https://sigi.sic.gov.co/SIGI/portal/document_tab.php?id_doc=803&amp;version=4&amp;opcion_regreso=1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Archivo de Gestión Ambiental - Planes de Gestión Integral de Residuos Peligrosos</t>
    </r>
    <r>
      <rPr>
        <sz val="10"/>
        <rFont val="Arial Narrow"/>
        <family val="2"/>
      </rPr>
      <t xml:space="preserve">
- Certificados y soportes  disposición fina de residuos peligrosos
- Registro de generación de residuos peligrosos SC03-F10.
- Registro de residuos peligrosos generados directos y terceros - SC03-F43.
- Seguimiento certificados de residuos peligrosos SC03-F41.
</t>
    </r>
    <r>
      <rPr>
        <b/>
        <sz val="10"/>
        <rFont val="Arial Narrow"/>
        <family val="2"/>
      </rPr>
      <t>Archivo de Gestión Ambiental - Instrumentos del Sistema de Gestión Ambiental</t>
    </r>
    <r>
      <rPr>
        <sz val="10"/>
        <rFont val="Arial Narrow"/>
        <family val="2"/>
      </rPr>
      <t xml:space="preserve"> 
- Informe de gestión ambiental
</t>
    </r>
    <r>
      <rPr>
        <b/>
        <sz val="10"/>
        <rFont val="Arial Narrow"/>
        <family val="2"/>
      </rPr>
      <t xml:space="preserve">
Archivo de Gestión Ambiental - Programas de Compras Públicas Sostenibles 
</t>
    </r>
    <r>
      <rPr>
        <sz val="10"/>
        <rFont val="Arial Narrow"/>
        <family val="2"/>
      </rPr>
      <t>- Ficha, declaración, verificación y soportes de criterios ambientales</t>
    </r>
  </si>
  <si>
    <r>
      <rPr>
        <b/>
        <sz val="10"/>
        <rFont val="Arial Narrow"/>
        <family val="2"/>
      </rPr>
      <t xml:space="preserve">Archivo de Gestión Ambiental - Instrumentos del Sistema de Gestión Ambiental 
</t>
    </r>
    <r>
      <rPr>
        <sz val="10"/>
        <rFont val="Arial Narrow"/>
        <family val="2"/>
      </rPr>
      <t>- Informe de gestión ambiental abril 2026</t>
    </r>
  </si>
  <si>
    <r>
      <t xml:space="preserve">
SC03-F16-Plan de gestión integral de residuos peligrosos SC03-F16:
</t>
    </r>
    <r>
      <rPr>
        <sz val="10"/>
        <rFont val="Arial Narrow"/>
        <family val="2"/>
      </rPr>
      <t>https://sigi.sic.gov.co/SIGI/portal/document_tab.php?id_doc=803&amp;version=4&amp;opcion_regreso=1</t>
    </r>
  </si>
  <si>
    <r>
      <rPr>
        <b/>
        <sz val="10"/>
        <rFont val="Arial Narrow"/>
        <family val="2"/>
      </rPr>
      <t xml:space="preserve">Plan de preparación y respuesta ante una emergencia y/o contingencia ambiental SC03-F17:
</t>
    </r>
    <r>
      <rPr>
        <sz val="10"/>
        <rFont val="Arial Narrow"/>
        <family val="2"/>
      </rPr>
      <t xml:space="preserve">https://sigi.sic.gov.co/SIGI/portal/document_tab.php?id_doc=804&amp;version=10&amp;opcion_regreso=1
</t>
    </r>
    <r>
      <rPr>
        <b/>
        <sz val="10"/>
        <rFont val="Arial Narrow"/>
        <family val="2"/>
      </rPr>
      <t xml:space="preserve">Archivo de Gestión Ambiental Digital - Instrumentos del Sistema de Gestión Ambiental
</t>
    </r>
    <r>
      <rPr>
        <sz val="10"/>
        <rFont val="Arial Narrow"/>
        <family val="2"/>
      </rPr>
      <t xml:space="preserve">- Informe mensual de Gestión Ambiental 
- Registro de asistencia capacitaciones y reuniones 
</t>
    </r>
    <r>
      <rPr>
        <b/>
        <sz val="10"/>
        <rFont val="Arial Narrow"/>
        <family val="2"/>
      </rPr>
      <t>Archivo de Gestión Ambiental Digital - Plan de preparación y respuesta ante una emergencia y/o contingencia ambiental</t>
    </r>
    <r>
      <rPr>
        <sz val="10"/>
        <rFont val="Arial Narrow"/>
        <family val="2"/>
      </rPr>
      <t xml:space="preserve">
- Evaluación simulacro ambiental SC03-F45
- Reporte de emergencias o contingencias ambientales SC03-F31	</t>
    </r>
  </si>
  <si>
    <t>GD01-M03 Sistema integrado de Conservación.
GD01-F19 Programa de Documentos Especiales. 
GD01-F26 Programa de Saneamiento ambiental. 
 GD01-F25 Programa de Monitoreo y control de las condiciones ambientales.
GD01-F29 Programa de Almacenamiento y Realmacenamiento.
GD01-F36 Formato para el registro de temperatura y humedad relativa en archivos
GD01-F45 Formato de seguimiento limpieza y desinfección en áreas y depósitos de archivo.
GD01-I10 Instructivo de limpieza y desinfección de áreas y superficies de archivo
GD01-I11 	Instructivo limpieza y desinfección de unidades de almacenamiento y documentos de archivo.
GD01-I18 Instructivo para la Aplicación de la Disposición Final de los Documentos, GD01-P01 Procedimiento de Archivo y Retención Documental.</t>
  </si>
  <si>
    <r>
      <rPr>
        <b/>
        <sz val="10"/>
        <rFont val="Arial Narrow"/>
        <family val="2"/>
      </rPr>
      <t xml:space="preserve">Plan de Gestión Integral de Residuos Peligrosos SC03-F16 </t>
    </r>
    <r>
      <rPr>
        <sz val="10"/>
        <rFont val="Arial Narrow"/>
        <family val="2"/>
      </rPr>
      <t xml:space="preserve">https://sigi.sic.gov.co/SIGI/portal/document_tab.php?id_doc=803&amp;version=4&amp;opcion_regreso=1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Archivo de Gestión Ambiental - Planes de Gestión Integral de Residuos Peligrosos 
- </t>
    </r>
    <r>
      <rPr>
        <sz val="10"/>
        <rFont val="Arial Narrow"/>
        <family val="2"/>
      </rPr>
      <t xml:space="preserve">Certificados, licencias y soportes de disposición final de RAEEs
</t>
    </r>
    <r>
      <rPr>
        <b/>
        <sz val="10"/>
        <rFont val="Arial Narrow"/>
        <family val="2"/>
      </rPr>
      <t xml:space="preserve">Archivo de Gestión Ambiental - Planes de Gestión Integral de Residuos Peligrosos 
</t>
    </r>
    <r>
      <rPr>
        <sz val="10"/>
        <rFont val="Arial Narrow"/>
        <family val="2"/>
      </rPr>
      <t xml:space="preserve">- Inspección ambiental
</t>
    </r>
    <r>
      <rPr>
        <b/>
        <sz val="10"/>
        <rFont val="Arial Narrow"/>
        <family val="2"/>
      </rPr>
      <t xml:space="preserve">Archivo de Gestión Ambiental - Programas de Compras Públicas Sostenibles </t>
    </r>
    <r>
      <rPr>
        <sz val="10"/>
        <rFont val="Arial Narrow"/>
        <family val="2"/>
      </rPr>
      <t xml:space="preserve">
- Ficha, declaración, verificación y soportes de criterios ambientales</t>
    </r>
  </si>
  <si>
    <r>
      <rPr>
        <b/>
        <sz val="10"/>
        <rFont val="Arial Narrow"/>
        <family val="2"/>
      </rPr>
      <t xml:space="preserve">
Archivo de Gestión Ambiental - Instrumentos del Sistema de Gestión Ambiental  
</t>
    </r>
    <r>
      <rPr>
        <sz val="10"/>
        <rFont val="Arial Narrow"/>
        <family val="2"/>
      </rPr>
      <t>-Evidencias cumplimiento  Resolución 312 de 2019</t>
    </r>
  </si>
  <si>
    <r>
      <rPr>
        <b/>
        <sz val="10"/>
        <rFont val="Arial Narrow"/>
        <family val="2"/>
      </rPr>
      <t xml:space="preserve">Programa de Gestión para el Manejo y Disposición de Residuos Sólidos SC03-F13: </t>
    </r>
    <r>
      <rPr>
        <sz val="10"/>
        <rFont val="Arial Narrow"/>
        <family val="2"/>
      </rPr>
      <t xml:space="preserve">
https://sigi.sic.gov.co/SIGI/portal/document_tab.php?id_doc=800&amp;version=8&amp;opcion_regreso=1
</t>
    </r>
    <r>
      <rPr>
        <b/>
        <sz val="10"/>
        <rFont val="Arial Narrow"/>
        <family val="2"/>
      </rPr>
      <t xml:space="preserve">
Plan de gestión integral de residuos peligrosos SC03-F16: </t>
    </r>
    <r>
      <rPr>
        <sz val="10"/>
        <rFont val="Arial Narrow"/>
        <family val="2"/>
      </rPr>
      <t xml:space="preserve">https://sigi.sic.gov.co/SIGI/portal/document_tab.php?id_doc=803&amp;version=4&amp;opcion_regreso=1
</t>
    </r>
    <r>
      <rPr>
        <b/>
        <sz val="10"/>
        <rFont val="Arial Narrow"/>
        <family val="2"/>
      </rPr>
      <t xml:space="preserve">Archivo de Gestión Ambiental - Programas de Gestión para el Manejo y Disposición de Residuos Sólidos 
- </t>
    </r>
    <r>
      <rPr>
        <sz val="10"/>
        <rFont val="Arial Narrow"/>
        <family val="2"/>
      </rPr>
      <t>Inspección ambiental SC03-F03
- Inspección en la fuente SC03-F06</t>
    </r>
  </si>
  <si>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Instrumentos del Sistema de Gestión Ambiental 
- </t>
    </r>
    <r>
      <rPr>
        <sz val="10"/>
        <rFont val="Arial Narrow"/>
        <family val="2"/>
      </rPr>
      <t xml:space="preserve">Informe de Gestión Ambiental.
</t>
    </r>
    <r>
      <rPr>
        <b/>
        <sz val="10"/>
        <rFont val="Arial Narrow"/>
        <family val="2"/>
      </rPr>
      <t xml:space="preserve">Archivo de Gestión Ambiental - Programa de Compras Públicas Sostenibles 
</t>
    </r>
    <r>
      <rPr>
        <sz val="10"/>
        <rFont val="Arial Narrow"/>
        <family val="2"/>
      </rPr>
      <t>- Ficha, declaración, verificación y soportes de  criterios ambientales.</t>
    </r>
  </si>
  <si>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Programa de gestión de emisiones atmosféricas y adaptación al cambio climático - SC03-F40
</t>
    </r>
    <r>
      <rPr>
        <sz val="10"/>
        <rFont val="Arial Narrow"/>
        <family val="2"/>
      </rPr>
      <t xml:space="preserve">https://sigi.sic.gov.co/SIGI/portal/document_tab.php?id_doc=2426&amp;version=3&amp;opcion_regreso=1
</t>
    </r>
    <r>
      <rPr>
        <b/>
        <sz val="10"/>
        <rFont val="Arial Narrow"/>
        <family val="2"/>
      </rPr>
      <t xml:space="preserve">
Archivo de Gestión Ambiental - Programas de Compras Públicas Sostenibles 
</t>
    </r>
    <r>
      <rPr>
        <sz val="10"/>
        <rFont val="Arial Narrow"/>
        <family val="2"/>
      </rPr>
      <t xml:space="preserve">- Ficha, declaración, verificación y soportes de  criterios ambientales
</t>
    </r>
    <r>
      <rPr>
        <b/>
        <sz val="10"/>
        <rFont val="Arial Narrow"/>
        <family val="2"/>
      </rPr>
      <t xml:space="preserve">
Archivo de Gestión Ambiental - Programa Emisiones Atmosféricas y Adaptación al Cambio Climático</t>
    </r>
    <r>
      <rPr>
        <sz val="10"/>
        <rFont val="Arial Narrow"/>
        <family val="2"/>
      </rPr>
      <t xml:space="preserve"> 
-  Consumo de Combustible Planta Eléctrica SC03-F38</t>
    </r>
  </si>
  <si>
    <r>
      <t xml:space="preserve">Archivo de Gestión Ambiental - Instrumentos del Sistema de Gestión Ambiental  
</t>
    </r>
    <r>
      <rPr>
        <sz val="10"/>
        <rFont val="Arial Narrow"/>
        <family val="2"/>
      </rPr>
      <t>-Evidencias cumplimiento  Resolución 312 de 2019</t>
    </r>
  </si>
  <si>
    <r>
      <t xml:space="preserve">Contrato 1703 de 2025 - INGTECNOVA SAS BIC
</t>
    </r>
    <r>
      <rPr>
        <b/>
        <sz val="10"/>
        <rFont val="Arial Narrow"/>
        <family val="2"/>
      </rPr>
      <t xml:space="preserve">Link SECOP II: 	
</t>
    </r>
    <r>
      <rPr>
        <sz val="10"/>
        <rFont val="Arial Narrow"/>
        <family val="2"/>
      </rPr>
      <t>https://community.secop.gov.co/Public/Tendering/OpportunityDetail/Index?noticeUID=CO1.NTC.9059683&amp;isFromPublicArea=True&amp;isModal=true&amp;asPopupView=true</t>
    </r>
  </si>
  <si>
    <r>
      <rPr>
        <b/>
        <sz val="10"/>
        <rFont val="Arial Narrow"/>
        <family val="2"/>
      </rPr>
      <t xml:space="preserve">Programa para el uso Eficiente y Racional para la Energía SC03-F14:  </t>
    </r>
    <r>
      <rPr>
        <sz val="10"/>
        <rFont val="Arial Narrow"/>
        <family val="2"/>
      </rPr>
      <t xml:space="preserve">https://sigi.sic.gov.co/SIGI/portal/document_tab.php?id_doc=801&amp;version=5&amp;opcion_regreso=1
</t>
    </r>
    <r>
      <rPr>
        <b/>
        <sz val="10"/>
        <rFont val="Arial Narrow"/>
        <family val="2"/>
      </rPr>
      <t xml:space="preserve">Política. </t>
    </r>
    <r>
      <rPr>
        <sz val="10"/>
        <rFont val="Arial Narrow"/>
        <family val="2"/>
      </rPr>
      <t xml:space="preserve">
https://sedeelectronica.sic.gov.co/transparencia/normativa/normativa-de-la-entidad/politicas-lineamientos-y-manuales
</t>
    </r>
    <r>
      <rPr>
        <b/>
        <sz val="10"/>
        <rFont val="Arial Narrow"/>
        <family val="2"/>
      </rPr>
      <t xml:space="preserve">Objetivo, Meta, Indicadores </t>
    </r>
    <r>
      <rPr>
        <sz val="10"/>
        <rFont val="Arial Narrow"/>
        <family val="2"/>
      </rPr>
      <t xml:space="preserve">
https://sigi.sic.gov.co/SIGI/files/mod_documentos/anexos/2104/ANEXO%20NO.%202%20MATRIZ%20DE%20OBJETIVOS%2C%20METAS%20E%20INDICADORES%20DEL%20SGA%202025.pdf
</t>
    </r>
    <r>
      <rPr>
        <b/>
        <sz val="10"/>
        <rFont val="Arial Narrow"/>
        <family val="2"/>
      </rPr>
      <t>Cronograma de trabajo</t>
    </r>
    <r>
      <rPr>
        <sz val="10"/>
        <rFont val="Arial Narrow"/>
        <family val="2"/>
      </rPr>
      <t xml:space="preserve">
</t>
    </r>
  </si>
  <si>
    <r>
      <t xml:space="preserve">
Programa de Compras Públicas Sostenibles SC03-F20: </t>
    </r>
    <r>
      <rPr>
        <sz val="10"/>
        <rFont val="Arial Narrow"/>
        <family val="2"/>
      </rPr>
      <t>https://sigi.sic.gov.co/SIGI/portal/document_tab.php?id_doc=955&amp;version=6&amp;opcion_regreso=1</t>
    </r>
    <r>
      <rPr>
        <b/>
        <sz val="10"/>
        <rFont val="Arial Narrow"/>
        <family val="2"/>
      </rPr>
      <t xml:space="preserve">
Programa de gestión de emisiones atmosféricas y adaptación al cambio climático - SC03-F40
</t>
    </r>
    <r>
      <rPr>
        <sz val="10"/>
        <rFont val="Arial Narrow"/>
        <family val="2"/>
      </rPr>
      <t>https://sigi.sic.gov.co/SIGI/portal/document_tab.php?id_doc=2426&amp;version=3&amp;opcion_regreso=1</t>
    </r>
    <r>
      <rPr>
        <b/>
        <sz val="10"/>
        <rFont val="Arial Narrow"/>
        <family val="2"/>
      </rPr>
      <t xml:space="preserve">
Revisión tecnicomecánica:
</t>
    </r>
    <r>
      <rPr>
        <sz val="10"/>
        <rFont val="Arial Narrow"/>
        <family val="2"/>
      </rPr>
      <t xml:space="preserve">-Formato SC03-F34 INVENTARIO DE VEHÍCULOS
-Certificados de revisión tecnicomecánica cuando aplique a los vehículos en operación.
</t>
    </r>
    <r>
      <rPr>
        <b/>
        <sz val="10"/>
        <rFont val="Arial Narrow"/>
        <family val="2"/>
      </rPr>
      <t xml:space="preserve">
Archivo de Gestión Ambiental - Programas de Compras Públicas Sostenibles 
</t>
    </r>
    <r>
      <rPr>
        <sz val="10"/>
        <rFont val="Arial Narrow"/>
        <family val="2"/>
      </rPr>
      <t>- Ficha, declaración, verificación y soportes de criterios ambientales</t>
    </r>
  </si>
  <si>
    <r>
      <t xml:space="preserve">Circular No. 2 de 2018: </t>
    </r>
    <r>
      <rPr>
        <sz val="10"/>
        <rFont val="Arial Narrow"/>
        <family val="2"/>
      </rPr>
      <t>http://intrasic.sic.local/sites/default/files/circular%20interna%20No.%202%20Incentivo%20uso%20de%20la%20bicicleta_0.pdf</t>
    </r>
    <r>
      <rPr>
        <b/>
        <sz val="10"/>
        <rFont val="Arial Narrow"/>
        <family val="2"/>
      </rPr>
      <t xml:space="preserve">
Archivo de Gestión Ambiental - Instrumentos del Sistema de Gestión Ambiental 
- </t>
    </r>
    <r>
      <rPr>
        <sz val="10"/>
        <rFont val="Arial Narrow"/>
        <family val="2"/>
      </rPr>
      <t>Informe de Gestión Ambiental
- Registro de semana ambiental</t>
    </r>
  </si>
  <si>
    <r>
      <rPr>
        <b/>
        <sz val="10"/>
        <rFont val="Arial Narrow"/>
        <family val="2"/>
      </rPr>
      <t xml:space="preserve">
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Programa de Compras Públicas Sostenibles 
</t>
    </r>
    <r>
      <rPr>
        <sz val="10"/>
        <rFont val="Arial Narrow"/>
        <family val="2"/>
      </rPr>
      <t xml:space="preserve">- Ficha, declaración, verificación y soportes de  criterios ambientales
</t>
    </r>
  </si>
  <si>
    <r>
      <t xml:space="preserve">
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Programa de gestión de emisiones atmosféricas y adaptación al cambio climático - SC03-F40
</t>
    </r>
    <r>
      <rPr>
        <sz val="10"/>
        <rFont val="Arial Narrow"/>
        <family val="2"/>
      </rPr>
      <t>https://sigi.sic.gov.co/SIGI/portal/document_tab.php?id_doc=2426&amp;version=3&amp;opcion_regreso=1</t>
    </r>
    <r>
      <rPr>
        <b/>
        <sz val="10"/>
        <rFont val="Arial Narrow"/>
        <family val="2"/>
      </rPr>
      <t xml:space="preserve">
Archivo de Gestión Ambiental - Programa Emisiones Atmosféricas y Adaptación al Cambio Climático 
-</t>
    </r>
    <r>
      <rPr>
        <sz val="10"/>
        <rFont val="Arial Narrow"/>
        <family val="2"/>
      </rPr>
      <t xml:space="preserve"> Inspección e inventario de extintores</t>
    </r>
    <r>
      <rPr>
        <b/>
        <sz val="10"/>
        <rFont val="Arial Narrow"/>
        <family val="2"/>
      </rPr>
      <t xml:space="preserve">
Archivo de Gestión Ambiental - Programa de Compras Públicas Sostenibles
- </t>
    </r>
    <r>
      <rPr>
        <sz val="10"/>
        <rFont val="Arial Narrow"/>
        <family val="2"/>
      </rPr>
      <t>Fichas técnicas y soportes de cumplimiento de criterios ambientales o de sostenibilidad</t>
    </r>
  </si>
  <si>
    <r>
      <t xml:space="preserve">
</t>
    </r>
    <r>
      <rPr>
        <b/>
        <sz val="10"/>
        <rFont val="Arial Narrow"/>
        <family val="2"/>
      </rPr>
      <t>Programa de Compras Públicas Sostenibles SC03-F20:</t>
    </r>
    <r>
      <rPr>
        <sz val="10"/>
        <rFont val="Arial Narrow"/>
        <family val="2"/>
      </rPr>
      <t xml:space="preserve"> https://sigi.sic.gov.co/SIGI/portal/document_tab.php?id_doc=955&amp;version=6&amp;opcion_regreso=1
</t>
    </r>
    <r>
      <rPr>
        <b/>
        <sz val="10"/>
        <rFont val="Arial Narrow"/>
        <family val="2"/>
      </rPr>
      <t>Archivo de Gestión Ambiental - Programa de Compras Públicas Sostenibles</t>
    </r>
    <r>
      <rPr>
        <sz val="10"/>
        <rFont val="Arial Narrow"/>
        <family val="2"/>
      </rPr>
      <t xml:space="preserve"> 
- Fichas técnicas y soportes de cumplimiento de criterios ambientales o de sostenibilidad</t>
    </r>
  </si>
  <si>
    <r>
      <rPr>
        <b/>
        <sz val="10"/>
        <rFont val="Arial Narrow"/>
        <family val="2"/>
      </rPr>
      <t xml:space="preserve">Plan de Gestión Integral de Residuos Peligrosos SC03-F16: </t>
    </r>
    <r>
      <rPr>
        <sz val="10"/>
        <rFont val="Arial Narrow"/>
        <family val="2"/>
      </rPr>
      <t xml:space="preserve">https://sigi.sic.gov.co/SIGI/portal/document_tab.php?id_doc=803&amp;version=4&amp;opcion_regreso=1
</t>
    </r>
    <r>
      <rPr>
        <b/>
        <sz val="10"/>
        <rFont val="Arial Narrow"/>
        <family val="2"/>
      </rPr>
      <t xml:space="preserve">
Archivo de Gestión Ambiental - Planes de Gestión Integral de Residuos Peligrosos 
- </t>
    </r>
    <r>
      <rPr>
        <sz val="10"/>
        <rFont val="Arial Narrow"/>
        <family val="2"/>
      </rPr>
      <t>Lista de chequeo para el transportador de residuos peligrosos</t>
    </r>
  </si>
  <si>
    <r>
      <rPr>
        <b/>
        <sz val="10"/>
        <rFont val="Arial Narrow"/>
        <family val="2"/>
      </rPr>
      <t xml:space="preserve">Programa de Compras Públicas Sostenibles SC03-F20: </t>
    </r>
    <r>
      <rPr>
        <sz val="10"/>
        <rFont val="Arial Narrow"/>
        <family val="2"/>
      </rPr>
      <t>https://sigi.sic.gov.co/SIGI/portal/document_tab.php?id_doc=955&amp;version=6&amp;opcion_regreso=1</t>
    </r>
    <r>
      <rPr>
        <b/>
        <sz val="10"/>
        <rFont val="Arial Narrow"/>
        <family val="2"/>
      </rPr>
      <t xml:space="preserve">
Archivo de Gestión Ambiental - Instrumentos del Sistema de Gestión Ambiental
- </t>
    </r>
    <r>
      <rPr>
        <sz val="10"/>
        <rFont val="Arial Narrow"/>
        <family val="2"/>
      </rPr>
      <t xml:space="preserve">Informes de Gestión Ambiental. </t>
    </r>
    <r>
      <rPr>
        <b/>
        <sz val="10"/>
        <rFont val="Arial Narrow"/>
        <family val="2"/>
      </rPr>
      <t xml:space="preserve">
Archivo de Gestión Ambiental - Programas de Compras Públicas Sostenibles 
</t>
    </r>
    <r>
      <rPr>
        <sz val="10"/>
        <rFont val="Arial Narrow"/>
        <family val="2"/>
      </rPr>
      <t xml:space="preserve">- Ficha, declaración, verificación y soportes de criterios ambientales
</t>
    </r>
  </si>
  <si>
    <r>
      <rPr>
        <b/>
        <sz val="10"/>
        <rFont val="Arial Narrow"/>
        <family val="2"/>
      </rPr>
      <t xml:space="preserve">Programa de gestión para el manejo y disposición de residuos sólidos SC03-F13:
</t>
    </r>
    <r>
      <rPr>
        <sz val="10"/>
        <rFont val="Arial Narrow"/>
        <family val="2"/>
      </rPr>
      <t xml:space="preserve">https://sigi.sic.gov.co/SIGI/portal/document_tab.php?id_doc=800&amp;version=6&amp;opcion_regreso=1
</t>
    </r>
    <r>
      <rPr>
        <b/>
        <sz val="10"/>
        <rFont val="Arial Narrow"/>
        <family val="2"/>
      </rPr>
      <t>Plan de gestión integral de residuos peligrosos SC03-F16:</t>
    </r>
    <r>
      <rPr>
        <sz val="10"/>
        <rFont val="Arial Narrow"/>
        <family val="2"/>
      </rPr>
      <t xml:space="preserve">
https://sigi.sic.gov.co/SIGI/portal/document_tab.php?id_doc=803&amp;version=4&amp;opcion_regreso=1
</t>
    </r>
    <r>
      <rPr>
        <b/>
        <sz val="10"/>
        <rFont val="Arial Narrow"/>
        <family val="2"/>
      </rPr>
      <t>Programa de Compras Públicas Sostenibles SC03-F20:</t>
    </r>
    <r>
      <rPr>
        <sz val="10"/>
        <rFont val="Arial Narrow"/>
        <family val="2"/>
      </rPr>
      <t xml:space="preserve"> https://sigi.sic.gov.co/SIGI/portal/document_tab.php?id_doc=955&amp;version=6&amp;opcion_regreso=1
</t>
    </r>
    <r>
      <rPr>
        <b/>
        <sz val="10"/>
        <rFont val="Arial Narrow"/>
        <family val="2"/>
      </rPr>
      <t xml:space="preserve">Archivo de Gestión Ambiental - Programas de Gestión para el Manejo y Disposición de Residuos Sólidos
- </t>
    </r>
    <r>
      <rPr>
        <sz val="10"/>
        <rFont val="Arial Narrow"/>
        <family val="2"/>
      </rPr>
      <t xml:space="preserve">Soportes contrato de reciclaje 
- Registro de generación de residuos y su aprovechamiento
</t>
    </r>
    <r>
      <rPr>
        <b/>
        <sz val="10"/>
        <rFont val="Arial Narrow"/>
        <family val="2"/>
      </rPr>
      <t xml:space="preserve">
Archivo de Gestión Ambiental - Planes de Gestión Integral de Residuos Peligrosos 
- </t>
    </r>
    <r>
      <rPr>
        <sz val="10"/>
        <rFont val="Arial Narrow"/>
        <family val="2"/>
      </rPr>
      <t xml:space="preserve">Certificados y soportes  disposición fina de residuos peligrosos
</t>
    </r>
    <r>
      <rPr>
        <b/>
        <sz val="10"/>
        <rFont val="Arial Narrow"/>
        <family val="2"/>
      </rPr>
      <t xml:space="preserve">
Archivo de Gestión Ambiental - Programas de Compras Públicas Sostenibles </t>
    </r>
    <r>
      <rPr>
        <sz val="10"/>
        <rFont val="Arial Narrow"/>
        <family val="2"/>
      </rPr>
      <t xml:space="preserve">
- Ficha, declaración, verificación y soportes de criterios ambientales</t>
    </r>
  </si>
  <si>
    <r>
      <rPr>
        <b/>
        <sz val="10"/>
        <rFont val="Arial Narrow"/>
        <family val="2"/>
      </rPr>
      <t xml:space="preserve">Programa de Gestión para el Uso Eficiente y Racional del Agua SC03-F15: </t>
    </r>
    <r>
      <rPr>
        <sz val="10"/>
        <rFont val="Arial Narrow"/>
        <family val="2"/>
      </rPr>
      <t xml:space="preserve">https://sigi.sic.gov.co/SIGI/portal/document_tab.php?id_doc=802&amp;version=6&amp;opcion_regreso=1
</t>
    </r>
    <r>
      <rPr>
        <b/>
        <sz val="10"/>
        <rFont val="Arial Narrow"/>
        <family val="2"/>
      </rPr>
      <t xml:space="preserve">
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Instrumentos del Sistema de Gestión Ambiental </t>
    </r>
    <r>
      <rPr>
        <sz val="10"/>
        <rFont val="Arial Narrow"/>
        <family val="2"/>
      </rPr>
      <t xml:space="preserve">
- Informes de gestión ambiental
</t>
    </r>
    <r>
      <rPr>
        <b/>
        <sz val="10"/>
        <rFont val="Arial Narrow"/>
        <family val="2"/>
      </rPr>
      <t xml:space="preserve">Archivo de Gestión Ambiental - Programa de Compras Públicas Sostenibles 
</t>
    </r>
    <r>
      <rPr>
        <sz val="10"/>
        <rFont val="Arial Narrow"/>
        <family val="2"/>
      </rPr>
      <t>- Ficha, declaración, verificación y soportes de  criterios ambientales.</t>
    </r>
  </si>
  <si>
    <r>
      <t>Archivo de Gestión Ambiental - Instrumentos del Sistema de Gestión Ambiental  
-</t>
    </r>
    <r>
      <rPr>
        <sz val="10"/>
        <rFont val="Arial Narrow"/>
        <family val="2"/>
      </rPr>
      <t xml:space="preserve"> Resolución 312 de 2019 - Evidencias cumplimiento - Suministro de Agua</t>
    </r>
  </si>
  <si>
    <r>
      <rPr>
        <b/>
        <sz val="10"/>
        <rFont val="Arial Narrow"/>
        <family val="2"/>
      </rPr>
      <t xml:space="preserve">Archivo de Gestión Ambiental - Programa de Compras Públicas Sostenibles 
</t>
    </r>
    <r>
      <rPr>
        <sz val="10"/>
        <rFont val="Arial Narrow"/>
        <family val="2"/>
      </rPr>
      <t xml:space="preserve">- Ficha, declaración, verificación y soportes de  criterios ambientales
</t>
    </r>
  </si>
  <si>
    <r>
      <t xml:space="preserve">
Archivo de Gestión Ambiental - Instrumentos del Sistema de Gestión Ambiental  
- </t>
    </r>
    <r>
      <rPr>
        <sz val="10"/>
        <rFont val="Arial Narrow"/>
        <family val="2"/>
      </rPr>
      <t>Resolución 312 de 2019 - Evidencias cumplimiento</t>
    </r>
  </si>
  <si>
    <r>
      <rPr>
        <b/>
        <sz val="10"/>
        <rFont val="Arial Narrow"/>
        <family val="2"/>
      </rPr>
      <t xml:space="preserve">Programa para el uso Eficiente y Racional para la Energía SC03-F14: </t>
    </r>
    <r>
      <rPr>
        <sz val="10"/>
        <rFont val="Arial Narrow"/>
        <family val="2"/>
      </rPr>
      <t xml:space="preserve">https://sigi.sic.gov.co/SIGI/portal/document_tab.php?id_doc=801&amp;version=5&amp;opcion_regreso=1
</t>
    </r>
    <r>
      <rPr>
        <b/>
        <sz val="10"/>
        <rFont val="Arial Narrow"/>
        <family val="2"/>
      </rPr>
      <t xml:space="preserve">Política. </t>
    </r>
    <r>
      <rPr>
        <sz val="10"/>
        <rFont val="Arial Narrow"/>
        <family val="2"/>
      </rPr>
      <t xml:space="preserve">
https://sedeelectronica.sic.gov.co/sites/default/files/normativa/POLIT2_%20%281%29.pdf
</t>
    </r>
    <r>
      <rPr>
        <b/>
        <sz val="10"/>
        <rFont val="Arial Narrow"/>
        <family val="2"/>
      </rPr>
      <t xml:space="preserve">Objetivo, Meta, Indicadores </t>
    </r>
    <r>
      <rPr>
        <sz val="10"/>
        <rFont val="Arial Narrow"/>
        <family val="2"/>
      </rPr>
      <t xml:space="preserve">
https://sigi.sic.gov.co/SIGI/files/mod_documentos/anexos/2104/ANEXO%20NO.%202%20MATRIZ%20DE%20OBJETIVOS%2C%20METAS%20E%20INDICADORES%20DEL%20SGA%202025.pdf
</t>
    </r>
    <r>
      <rPr>
        <b/>
        <sz val="10"/>
        <rFont val="Arial Narrow"/>
        <family val="2"/>
      </rPr>
      <t>Cronograma de trabajo</t>
    </r>
  </si>
  <si>
    <t>Las bodegas cuentan con equipos UPS bifásicos de 6 KVA con autonomía de un minuto. 
No se cuenta con planta eléctrica</t>
  </si>
  <si>
    <r>
      <rPr>
        <b/>
        <sz val="11"/>
        <rFont val="Arial Narrow"/>
        <family val="2"/>
      </rPr>
      <t xml:space="preserve">Incentivo uso de bicicletas: </t>
    </r>
    <r>
      <rPr>
        <sz val="11"/>
        <rFont val="Arial Narrow"/>
        <family val="2"/>
      </rPr>
      <t xml:space="preserve"> 
El Grupo de Trabajo de Talento Humano es el encargo de tramitar con los funcionarios el incentivo por el uso de la bicicleta indicado en la circular interna No. 2 del 12 de enero de 2018, en la que se indica que si el funcionario acumula 30 comprobantes de parqueadero autorizados por el grupo de vigilancia de la Entidad, la personas puede solicitar  medio día  libre remunerado, siguiendo las instrucciones expedidas por la circular interna. 
</t>
    </r>
    <r>
      <rPr>
        <b/>
        <sz val="11"/>
        <rFont val="Arial Narrow"/>
        <family val="2"/>
      </rPr>
      <t xml:space="preserve">
Campañas: 
</t>
    </r>
    <r>
      <rPr>
        <sz val="11"/>
        <rFont val="Arial Narrow"/>
        <family val="2"/>
      </rPr>
      <t xml:space="preserve">Sensibilización-divulgación realizadas a través de los diferentes medios de comunicación que tiene la Entidad, dirigido a servidores públicos y contratistas de la SIC, Con el fin de conmemorar el uso de la bicicleta y estrategias de movilidad sostenible, estas se pueden visualizar en los Informes mensuales de Gestión Ambiental.  </t>
    </r>
  </si>
  <si>
    <r>
      <t xml:space="preserve">Circular No. 2 de 2018: </t>
    </r>
    <r>
      <rPr>
        <sz val="10"/>
        <rFont val="Arial Narrow"/>
        <family val="2"/>
      </rPr>
      <t>http://intrasic.sic.local/sites/default/files/circular%20interna%20No.%202%20Incentivo%20uso%20de%20la%20bicicleta_0.pdf</t>
    </r>
    <r>
      <rPr>
        <b/>
        <sz val="10"/>
        <rFont val="Arial Narrow"/>
        <family val="2"/>
      </rPr>
      <t xml:space="preserve">
Archivo de Gestión Ambiental -  Instrumentos del Sistema de Gestión Ambiental 
- </t>
    </r>
    <r>
      <rPr>
        <sz val="10"/>
        <rFont val="Arial Narrow"/>
        <family val="2"/>
      </rPr>
      <t>Informe de Gestión Ambiental</t>
    </r>
  </si>
  <si>
    <r>
      <t xml:space="preserve">Programa de Compras Públicas Sostenibles SC03-F20: </t>
    </r>
    <r>
      <rPr>
        <sz val="10"/>
        <rFont val="Arial Narrow"/>
        <family val="2"/>
      </rPr>
      <t>https://sigi.sic.gov.co/SIGI/portal/document_tab.php?id_doc=955&amp;version=6&amp;opcion_regreso=1</t>
    </r>
    <r>
      <rPr>
        <b/>
        <sz val="10"/>
        <rFont val="Arial Narrow"/>
        <family val="2"/>
      </rPr>
      <t xml:space="preserve">
Programa Emisiones Atmosféricas y Adaptación al Cambio Climático SC03-F40:
</t>
    </r>
    <r>
      <rPr>
        <sz val="10"/>
        <rFont val="Arial Narrow"/>
        <family val="2"/>
      </rPr>
      <t>https://sigi.sic.gov.co/SIGI/portal/document_tab.php?id_doc=2426&amp;version=3&amp;opcion_regreso=1</t>
    </r>
    <r>
      <rPr>
        <b/>
        <sz val="10"/>
        <rFont val="Arial Narrow"/>
        <family val="2"/>
      </rPr>
      <t xml:space="preserve">
Archivo de Gestión Ambiental - Programas - Programa Emisiones Atmosféricas y Adaptación al Cambio Climático 
-</t>
    </r>
    <r>
      <rPr>
        <sz val="10"/>
        <rFont val="Arial Narrow"/>
        <family val="2"/>
      </rPr>
      <t xml:space="preserve"> Inspección e inventario de extintores</t>
    </r>
    <r>
      <rPr>
        <b/>
        <sz val="10"/>
        <rFont val="Arial Narrow"/>
        <family val="2"/>
      </rPr>
      <t xml:space="preserve">
Archivo de Gestión Ambiental - Programa de Compras Públicas Sostenibles
- </t>
    </r>
    <r>
      <rPr>
        <sz val="10"/>
        <rFont val="Arial Narrow"/>
        <family val="2"/>
      </rPr>
      <t>Fichas técnicas y soportes de cumplimiento de criterios ambientales o de sostenibilidad</t>
    </r>
  </si>
  <si>
    <t>El sistema de Gestión Ambiental incluye criterios ambientales en el proceso de arrendamiento quienes son los encargados de realizar la fumigación  en la sede.
Los certificados de disposición final de este residuo se puede evidenciar en el seguimiento de la ficha de criterios ambientales para cada uno de los contratos que aplique.</t>
  </si>
  <si>
    <t>El sistema de Gestión Ambiental incluye criterios ambientales en el proceso de arrendamiento quienes son los encargados de realizar la fumigación de la sede.</t>
  </si>
  <si>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Programa de Compras Públicas Sostenibles 
- </t>
    </r>
    <r>
      <rPr>
        <sz val="10"/>
        <rFont val="Arial Narrow"/>
        <family val="2"/>
      </rPr>
      <t xml:space="preserve">Ficha, declaración, verificación y soportes de  criterios ambientales.
</t>
    </r>
  </si>
  <si>
    <t>La sede en las diferentes áreas en cuanto al acceso y circulación de personas, servicios, seguridad y salida de emergencias.
- Se cuenta con alarmas de emergencias.
- Se cuenta con escalera con antideslizantes, franjas foto lumínicas y pasamanos.
- Se cuenta con botiquín de primeros auxilios.</t>
  </si>
  <si>
    <r>
      <rPr>
        <b/>
        <sz val="10"/>
        <rFont val="Arial Narrow"/>
        <family val="2"/>
      </rPr>
      <t xml:space="preserve">Programa De Compras Públicas Sostenibles SC03-F20:
</t>
    </r>
    <r>
      <rPr>
        <sz val="10"/>
        <rFont val="Arial Narrow"/>
        <family val="2"/>
      </rPr>
      <t>https://sigi.sic.gov.co/SIGI/portal/document_tab.php?id_doc=955&amp;version=6&amp;opcion_regreso=1</t>
    </r>
    <r>
      <rPr>
        <b/>
        <sz val="10"/>
        <rFont val="Arial Narrow"/>
        <family val="2"/>
      </rPr>
      <t xml:space="preserve">
Archivo de Gestión Ambiental - Instrumentos del Sistema de Gestión Ambiental
- </t>
    </r>
    <r>
      <rPr>
        <sz val="10"/>
        <rFont val="Arial Narrow"/>
        <family val="2"/>
      </rPr>
      <t xml:space="preserve">Informes de Gestión Ambiental. </t>
    </r>
    <r>
      <rPr>
        <b/>
        <sz val="10"/>
        <rFont val="Arial Narrow"/>
        <family val="2"/>
      </rPr>
      <t xml:space="preserve">
Archivo de Gestión Ambiental - Programa de Compras Públicas Sostenibles 
</t>
    </r>
    <r>
      <rPr>
        <sz val="10"/>
        <rFont val="Arial Narrow"/>
        <family val="2"/>
      </rPr>
      <t xml:space="preserve">- Ficha, declaración, verificación y soportes de  criterios ambientales.
</t>
    </r>
  </si>
  <si>
    <r>
      <rPr>
        <b/>
        <sz val="10"/>
        <rFont val="Arial Narrow"/>
        <family val="2"/>
      </rPr>
      <t xml:space="preserve">Archivo de Gestión Ambiental - Instrumentos del Sistema de Gestión Ambiental
</t>
    </r>
    <r>
      <rPr>
        <sz val="10"/>
        <rFont val="Arial Narrow"/>
        <family val="2"/>
      </rPr>
      <t xml:space="preserve">- Informes de Gestión Ambiental. 
</t>
    </r>
    <r>
      <rPr>
        <b/>
        <sz val="10"/>
        <rFont val="Arial Narrow"/>
        <family val="2"/>
      </rPr>
      <t>Programas y planes ambientales</t>
    </r>
    <r>
      <rPr>
        <sz val="10"/>
        <rFont val="Arial Narrow"/>
        <family val="2"/>
      </rPr>
      <t xml:space="preserve">
SC03-F40 Programa Emisiones Atmosféricas y Adaptación al Cambio Climático
</t>
    </r>
    <r>
      <rPr>
        <b/>
        <sz val="10"/>
        <rFont val="Arial Narrow"/>
        <family val="2"/>
      </rPr>
      <t xml:space="preserve">CURSO:
</t>
    </r>
    <r>
      <rPr>
        <sz val="10"/>
        <rFont val="Arial Narrow"/>
        <family val="2"/>
      </rPr>
      <t>https://its2sicgov-my.sharepoint.com/personal/mvalentierra_sic_gov_co/_layouts/15/stream.aspx?id=%2Fpersonal%2Fmvalentierra%5Fsic%5Fgov%5Fco%2FDocuments%2FCapacitaciones%20SIC%2FCursos%20de%20induccion%2FCurso%20de%20Inducci%C3%B3n%20SGA%202025%2DII%2Emp4&amp;nav=eyJyZWZlcnJhbEluZm8iOnsicmVmZXJyYWxBcHAiOiJPbmVEcml2ZUZvckJ1c2luZXNzIiwicmVmZXJyYWxBcHBQbGF0Zm9ybSI6IldlYiIsInJlZmVycmFsTW9kZSI6InZpZXciLCJyZWZlcnJhbFZpZXciOiJNeUZpbGVzTGlua0NvcHkifX0&amp;ga=1&amp;referrer=StreamWebApp%2EWeb&amp;referrerScenario=AddressBarCopied%2Eview%2E70fb92de%2Da39a%2D4aff%2Db555%2D8d4529f72491</t>
    </r>
  </si>
  <si>
    <r>
      <rPr>
        <b/>
        <sz val="10"/>
        <rFont val="Arial Narrow"/>
        <family val="2"/>
      </rPr>
      <t xml:space="preserve">Archivo de Gestión Ambiental - Instrumentos del Sistema de Gestión Ambiental
</t>
    </r>
    <r>
      <rPr>
        <sz val="10"/>
        <rFont val="Arial Narrow"/>
        <family val="2"/>
      </rPr>
      <t xml:space="preserve">- Informes de Gestión Ambiental. 
</t>
    </r>
    <r>
      <rPr>
        <b/>
        <sz val="10"/>
        <rFont val="Arial Narrow"/>
        <family val="2"/>
      </rPr>
      <t xml:space="preserve">
Programa de gestión de emisiones atmosféricas y adaptación al cambio climático - SC03-F40
</t>
    </r>
    <r>
      <rPr>
        <sz val="10"/>
        <rFont val="Arial Narrow"/>
        <family val="2"/>
      </rPr>
      <t xml:space="preserve">https://sigi.sic.gov.co/SIGI/portal/document_tab.php?id_doc=2426&amp;version=3&amp;opcion_regreso=1
</t>
    </r>
    <r>
      <rPr>
        <b/>
        <sz val="10"/>
        <rFont val="Arial Narrow"/>
        <family val="2"/>
      </rPr>
      <t xml:space="preserve">CURSO:
</t>
    </r>
    <r>
      <rPr>
        <sz val="10"/>
        <rFont val="Arial Narrow"/>
        <family val="2"/>
      </rPr>
      <t>https://its2sicgov-my.sharepoint.com/personal/mvalentierra_sic_gov_co/_layouts/15/stream.aspx?id=%2Fpersonal%2Fmvalentierra%5Fsic%5Fgov%5Fco%2FDocuments%2FCapacitaciones%20SIC%2FCursos%20de%20induccion%2FCurso%20de%20Inducci%C3%B3n%20SGA%202025%2DII%2Emp4&amp;nav=eyJyZWZlcnJhbEluZm8iOnsicmVmZXJyYWxBcHAiOiJPbmVEcml2ZUZvckJ1c2luZXNzIiwicmVmZXJyYWxBcHBQbGF0Zm9ybSI6IldlYiIsInJlZmVycmFsTW9kZSI6InZpZXciLCJyZWZlcnJhbFZpZXciOiJNeUZpbGVzTGlua0NvcHkifX0&amp;ga=1&amp;referrer=StreamWebApp%2EWeb&amp;referrerScenario=AddressBarCopied%2Eview%2E70fb92de%2Da39a%2D4aff%2Db555%2D8d4529f72491</t>
    </r>
  </si>
  <si>
    <r>
      <rPr>
        <b/>
        <sz val="10"/>
        <rFont val="Arial Narrow"/>
        <family val="2"/>
      </rPr>
      <t xml:space="preserve">Archivo de Gestión Ambiental - Programas de Gestión para el Manejo y Disposición de Residuos Sólidos 
- </t>
    </r>
    <r>
      <rPr>
        <sz val="10"/>
        <rFont val="Arial Narrow"/>
        <family val="2"/>
      </rPr>
      <t xml:space="preserve">Registro de Residuos no Aprovechables. 
</t>
    </r>
    <r>
      <rPr>
        <b/>
        <sz val="10"/>
        <rFont val="Arial Narrow"/>
        <family val="2"/>
      </rPr>
      <t xml:space="preserve">Archivo de Gestión Ambiental - Programas de Compras Públicas Sostenibles </t>
    </r>
    <r>
      <rPr>
        <sz val="10"/>
        <rFont val="Arial Narrow"/>
        <family val="2"/>
      </rPr>
      <t xml:space="preserve">- Ficha, declaración, verificación y soportes de  criterios ambientales
- Contrato 1495 de 2025 . </t>
    </r>
  </si>
  <si>
    <r>
      <rPr>
        <b/>
        <sz val="10"/>
        <rFont val="Arial Narrow"/>
        <family val="2"/>
      </rPr>
      <t xml:space="preserve">Programa para el uso Eficiente y Racional para la Energía SC03-F14: </t>
    </r>
    <r>
      <rPr>
        <sz val="10"/>
        <rFont val="Arial Narrow"/>
        <family val="2"/>
      </rPr>
      <t xml:space="preserve">https://sigi.sic.gov.co/SIGI/portal/document_tab.php?id_doc=801&amp;version=5&amp;opcion_regreso=1
</t>
    </r>
    <r>
      <rPr>
        <b/>
        <sz val="10"/>
        <rFont val="Arial Narrow"/>
        <family val="2"/>
      </rPr>
      <t xml:space="preserve">
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CIRCULAR INTERNA N° 13 DEL 2025  </t>
    </r>
    <r>
      <rPr>
        <sz val="10"/>
        <rFont val="Arial Narrow"/>
        <family val="2"/>
      </rPr>
      <t xml:space="preserve">https://intranet.sic.gov.co/sites/default/files/2025-09/circular_interna_no_013_del_29_de_agosto_de_2025.pdf
</t>
    </r>
    <r>
      <rPr>
        <b/>
        <sz val="10"/>
        <rFont val="Arial Narrow"/>
        <family val="2"/>
      </rPr>
      <t xml:space="preserve">
Archivo de Gestión Ambiental - Programa de Compras Públicas Sostenibles</t>
    </r>
    <r>
      <rPr>
        <sz val="10"/>
        <rFont val="Arial Narrow"/>
        <family val="2"/>
      </rPr>
      <t xml:space="preserve"> 
- Ficha, declaración, verificación y soportes de  criterios ambientales</t>
    </r>
  </si>
  <si>
    <r>
      <rPr>
        <b/>
        <sz val="10"/>
        <rFont val="Arial Narrow"/>
        <family val="2"/>
      </rPr>
      <t xml:space="preserve">Programa de Compras Públicas Sostenibles SC03-F20: </t>
    </r>
    <r>
      <rPr>
        <sz val="10"/>
        <rFont val="Arial Narrow"/>
        <family val="2"/>
      </rPr>
      <t>https://sigi.sic.gov.co/SIGI/portal/document_tab.php?id_doc=955&amp;version=6&amp;opcion_regreso=1</t>
    </r>
    <r>
      <rPr>
        <b/>
        <sz val="10"/>
        <rFont val="Arial Narrow"/>
        <family val="2"/>
      </rPr>
      <t xml:space="preserve">
Archivo de Gestión Ambiental - Instrumentos del Sistema de Gestión Ambiental 
- </t>
    </r>
    <r>
      <rPr>
        <sz val="10"/>
        <rFont val="Arial Narrow"/>
        <family val="2"/>
      </rPr>
      <t xml:space="preserve">Informe de Gestión Ambiental.
</t>
    </r>
    <r>
      <rPr>
        <b/>
        <sz val="10"/>
        <rFont val="Arial Narrow"/>
        <family val="2"/>
      </rPr>
      <t xml:space="preserve">Archivo de Gestión Ambiental - Programa de Compras Públicas Sostenibles 
</t>
    </r>
    <r>
      <rPr>
        <sz val="10"/>
        <rFont val="Arial Narrow"/>
        <family val="2"/>
      </rPr>
      <t>- Ficha, declaración, verificación y soportes de  criterios ambientales.</t>
    </r>
  </si>
  <si>
    <r>
      <rPr>
        <b/>
        <sz val="10"/>
        <rFont val="Arial Narrow"/>
        <family val="2"/>
      </rPr>
      <t xml:space="preserve">Programa de Gestión para el Manejo y Disposición de Residuos Sólidos SC03-F13: </t>
    </r>
    <r>
      <rPr>
        <sz val="10"/>
        <rFont val="Arial Narrow"/>
        <family val="2"/>
      </rPr>
      <t xml:space="preserve">
https://sigi.sic.gov.co/SIGI/portal/document_tab.php?id_doc=800&amp;version=6&amp;opcion_regreso=1
</t>
    </r>
    <r>
      <rPr>
        <b/>
        <sz val="10"/>
        <rFont val="Arial Narrow"/>
        <family val="2"/>
      </rPr>
      <t xml:space="preserve">Plan de gestión integral de residuos peligrosos SC03-16: </t>
    </r>
    <r>
      <rPr>
        <sz val="10"/>
        <rFont val="Arial Narrow"/>
        <family val="2"/>
      </rPr>
      <t xml:space="preserve">https://sigi.sic.gov.co/SIGI/portal/document_tab.php?id_doc=803&amp;version=4&amp;opcion_regreso=1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Programas de Gestión para el Manejo y Disposición de Residuos Sólidos
</t>
    </r>
    <r>
      <rPr>
        <sz val="10"/>
        <rFont val="Arial Narrow"/>
        <family val="2"/>
      </rPr>
      <t xml:space="preserve">Soportes contrato de reciclaje
Inspección ambiental
Registro de generación de residuos y su aprovechamiento
</t>
    </r>
    <r>
      <rPr>
        <b/>
        <sz val="10"/>
        <rFont val="Arial Narrow"/>
        <family val="2"/>
      </rPr>
      <t xml:space="preserve">Archivo de Gestión Ambiental - Instrumentos del Sistema de Gestión Ambiental  </t>
    </r>
    <r>
      <rPr>
        <sz val="10"/>
        <rFont val="Arial Narrow"/>
        <family val="2"/>
      </rPr>
      <t xml:space="preserve">- Resolución 312 de 2019 - Evidencias cumplimiento - excretas
</t>
    </r>
    <r>
      <rPr>
        <b/>
        <sz val="10"/>
        <rFont val="Arial Narrow"/>
        <family val="2"/>
      </rPr>
      <t>Archivo de Gestión Ambiental - Programas de Compras Públicas Sostenibles</t>
    </r>
    <r>
      <rPr>
        <sz val="10"/>
        <rFont val="Arial Narrow"/>
        <family val="2"/>
      </rPr>
      <t xml:space="preserve"> Ficha, declaración, verificación y soportes de  criterios ambientales
</t>
    </r>
    <r>
      <rPr>
        <b/>
        <sz val="10"/>
        <rFont val="Arial Narrow"/>
        <family val="2"/>
      </rPr>
      <t xml:space="preserve">
</t>
    </r>
    <r>
      <rPr>
        <sz val="10"/>
        <rFont val="Arial Narrow"/>
        <family val="2"/>
      </rPr>
      <t xml:space="preserve">
</t>
    </r>
    <r>
      <rPr>
        <b/>
        <sz val="10"/>
        <rFont val="Arial Narrow"/>
        <family val="2"/>
      </rPr>
      <t xml:space="preserve">Indicador de aprovechamiento de residuos sólidos:  </t>
    </r>
    <r>
      <rPr>
        <sz val="10"/>
        <rFont val="Arial Narrow"/>
        <family val="2"/>
      </rPr>
      <t xml:space="preserve">https://sigi.sic.gov.co/SIGI/portal/indicadores.php?id_proceso=52&amp;opcion_regreso=0&amp;macro=3
</t>
    </r>
  </si>
  <si>
    <r>
      <rPr>
        <b/>
        <sz val="10"/>
        <rFont val="Arial Narrow"/>
        <family val="2"/>
      </rPr>
      <t xml:space="preserve">SC03-F16- Plan de Gestión Integral de Residuos Peligrosos </t>
    </r>
    <r>
      <rPr>
        <sz val="10"/>
        <rFont val="Arial Narrow"/>
        <family val="2"/>
      </rPr>
      <t xml:space="preserve">https://sigi.sic.gov.co/SIGI/portal/document_tab.php?id_doc=803&amp;version=4&amp;opcion_regreso=1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
Archivo de Gestión Ambiental  - Planes de Gestión Integral de Residuos Peligrosos</t>
    </r>
    <r>
      <rPr>
        <sz val="10"/>
        <rFont val="Arial Narrow"/>
        <family val="2"/>
      </rPr>
      <t xml:space="preserve">
- Almacenamiento e Inventario de Productos Químicos SC03-F19
- Fichas técnicas y/o hojas de seguridad de los Residuos peligrosos
</t>
    </r>
    <r>
      <rPr>
        <b/>
        <sz val="10"/>
        <rFont val="Arial Narrow"/>
        <family val="2"/>
      </rPr>
      <t xml:space="preserve">Archivo de Gestión Ambiental - Programas de Compras Públicas Sostenibles </t>
    </r>
    <r>
      <rPr>
        <sz val="10"/>
        <rFont val="Arial Narrow"/>
        <family val="2"/>
      </rPr>
      <t xml:space="preserve">
- Ficha, declaración, verificación y soportes de criterios ambientales</t>
    </r>
  </si>
  <si>
    <r>
      <rPr>
        <b/>
        <sz val="10"/>
        <rFont val="Arial Narrow"/>
        <family val="2"/>
      </rPr>
      <t xml:space="preserve">Plan de preparación y respuesta ante una emergencia y/o contingencia ambiental SC03-F17:
</t>
    </r>
    <r>
      <rPr>
        <sz val="10"/>
        <rFont val="Arial Narrow"/>
        <family val="2"/>
      </rPr>
      <t xml:space="preserve">https://sigi.sic.gov.co/SIGI/portal/document_tab.php?id_doc=804&amp;version=10&amp;opcion_regreso=1
</t>
    </r>
    <r>
      <rPr>
        <b/>
        <sz val="10"/>
        <rFont val="Arial Narrow"/>
        <family val="2"/>
      </rPr>
      <t xml:space="preserve">Archivo de Gestión Ambiental - Instrumentos del Sistema de Gestión Ambiental
- </t>
    </r>
    <r>
      <rPr>
        <sz val="10"/>
        <rFont val="Arial Narrow"/>
        <family val="2"/>
      </rPr>
      <t xml:space="preserve">Registro de asistencia capacitaciones y reuniones 
- Informe mensual de Gestión Ambiental </t>
    </r>
  </si>
  <si>
    <r>
      <rPr>
        <b/>
        <sz val="10"/>
        <rFont val="Arial Narrow"/>
        <family val="2"/>
      </rPr>
      <t xml:space="preserve">SC03-F13  Programa de gestión para el manejo y disposición de residuos sólidos 
</t>
    </r>
    <r>
      <rPr>
        <sz val="10"/>
        <rFont val="Arial Narrow"/>
        <family val="2"/>
      </rPr>
      <t xml:space="preserve">https://sigi.sic.gov.co/SIGI/portal/document_tab.php?id_doc=800&amp;version=6&amp;opcion_regreso=1
</t>
    </r>
    <r>
      <rPr>
        <b/>
        <sz val="10"/>
        <rFont val="Arial Narrow"/>
        <family val="2"/>
      </rPr>
      <t>SC03-F16-Plan de gestión integral de residuos peligrosos</t>
    </r>
    <r>
      <rPr>
        <sz val="10"/>
        <rFont val="Arial Narrow"/>
        <family val="2"/>
      </rPr>
      <t xml:space="preserve">
https://sigi.sic.gov.co/SIGI/portal/document_tab.php?id_doc=803&amp;version=4&amp;opcion_regreso=1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Archivo de Gestión Ambiental - Programas de Gestión para el Manejo y Disposición de Residuos Sólidos
- </t>
    </r>
    <r>
      <rPr>
        <sz val="10"/>
        <rFont val="Arial Narrow"/>
        <family val="2"/>
      </rPr>
      <t xml:space="preserve">Soportes contrato de reciclaje 
- Registro de generación de residuos y su aprovechamiento SC03-F08
</t>
    </r>
    <r>
      <rPr>
        <b/>
        <sz val="10"/>
        <rFont val="Arial Narrow"/>
        <family val="2"/>
      </rPr>
      <t xml:space="preserve">
Archivo de Gestión Ambiental - Programa de Compras Públicas Sostenibles 
</t>
    </r>
    <r>
      <rPr>
        <sz val="10"/>
        <rFont val="Arial Narrow"/>
        <family val="2"/>
      </rPr>
      <t>- Ficha, declaración, verificación y soportes de  criterios ambientales.</t>
    </r>
  </si>
  <si>
    <t>Directrices de austeridad hacia un gasto público eficiente</t>
  </si>
  <si>
    <r>
      <rPr>
        <b/>
        <sz val="10"/>
        <rFont val="Arial Narrow"/>
        <family val="2"/>
      </rPr>
      <t xml:space="preserve">Circular interna No. 15 de 2024:  </t>
    </r>
    <r>
      <rPr>
        <sz val="10"/>
        <rFont val="Arial Narrow"/>
        <family val="2"/>
      </rPr>
      <t xml:space="preserve">https://intranet.sic.gov.co/sites/default/files/2024-07/Circular%20interna%20No.015Cero%20Papel.pdf
Programa para el uso Eficiente y Racional para la Energía: https://sigi.sic.gov.co/SIGI/portal/document_tab.php?id_doc=801&amp;version=3&amp;opcion_regreso=1
</t>
    </r>
    <r>
      <rPr>
        <b/>
        <sz val="10"/>
        <rFont val="Arial Narrow"/>
        <family val="2"/>
      </rPr>
      <t>Circular Interna No. 13 de 2025:</t>
    </r>
    <r>
      <rPr>
        <sz val="10"/>
        <rFont val="Arial Narrow"/>
        <family val="2"/>
      </rPr>
      <t xml:space="preserve">
https://intranet.sic.gov.co/sites/default/files/2025-09/circular_interna_no_013_del_29_de_agosto_de_2025.pdf 
Indicadores del Sistema Gestión Ambiental - INTRASIC PROCESO GESTIÓN AMBIENTAL
</t>
    </r>
    <r>
      <rPr>
        <b/>
        <sz val="10"/>
        <rFont val="Arial Narrow"/>
        <family val="2"/>
      </rPr>
      <t xml:space="preserve">Programa para el uso Eficiente y Racional para la Energía SC03-F14: </t>
    </r>
    <r>
      <rPr>
        <sz val="10"/>
        <rFont val="Arial Narrow"/>
        <family val="2"/>
      </rPr>
      <t xml:space="preserve">https://sigi.sic.gov.co/SIGI/portal/document_tab.php?id_doc=801&amp;version=5&amp;opcion_regreso=1
</t>
    </r>
    <r>
      <rPr>
        <b/>
        <sz val="10"/>
        <rFont val="Arial Narrow"/>
        <family val="2"/>
      </rPr>
      <t xml:space="preserve">Programa de Gestión para el Uso Eficiente y Racional del Agua SC03-F15: </t>
    </r>
    <r>
      <rPr>
        <sz val="10"/>
        <rFont val="Arial Narrow"/>
        <family val="2"/>
      </rPr>
      <t xml:space="preserve">https://sigi.sic.gov.co/SIGI/portal/document_tab.php?id_doc=802&amp;version=6&amp;opcion_regreso=1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Archivo de Gestión Ambiental - Instrumentos del Sistema de Gestión Ambiental </t>
    </r>
    <r>
      <rPr>
        <sz val="10"/>
        <rFont val="Arial Narrow"/>
        <family val="2"/>
      </rPr>
      <t xml:space="preserve">
-Informes de gestión ambiental. </t>
    </r>
  </si>
  <si>
    <t>Por el cual se establece el Plan de Austeridad del Gasto 2024 para los órganos que hacen parte del Presupuesto General de la Nación</t>
  </si>
  <si>
    <r>
      <rPr>
        <b/>
        <sz val="10"/>
        <rFont val="Arial Narrow"/>
        <family val="2"/>
      </rPr>
      <t xml:space="preserve">Programa de Gestión para el Manejo y Disposición de Residuos Sólidos SC03-F13: </t>
    </r>
    <r>
      <rPr>
        <sz val="10"/>
        <rFont val="Arial Narrow"/>
        <family val="2"/>
      </rPr>
      <t xml:space="preserve">https://sigi.sic.gov.co/SIGI/portal/document_tab.php?id_doc=800&amp;version=6&amp;opcion_regreso=1
</t>
    </r>
    <r>
      <rPr>
        <b/>
        <sz val="10"/>
        <rFont val="Arial Narrow"/>
        <family val="2"/>
      </rPr>
      <t xml:space="preserve">Plan de gestión integral de residuos peligrosos SC03-F16: </t>
    </r>
    <r>
      <rPr>
        <sz val="10"/>
        <rFont val="Arial Narrow"/>
        <family val="2"/>
      </rPr>
      <t>https://sigi.sic.gov.co/SIGI/portal/document_tab.php?id_doc=803&amp;version=4&amp;opcion_regreso=1</t>
    </r>
  </si>
  <si>
    <r>
      <rPr>
        <b/>
        <sz val="10"/>
        <rFont val="Arial Narrow"/>
        <family val="2"/>
      </rPr>
      <t xml:space="preserve">
Plan de gestión integral de residuos peligrosos SC03-F16:</t>
    </r>
    <r>
      <rPr>
        <sz val="10"/>
        <rFont val="Arial Narrow"/>
        <family val="2"/>
      </rPr>
      <t xml:space="preserve">
https://sigi.sic.gov.co/SIGI/portal/document_tab.php?id_doc=803&amp;version=4&amp;opcion_regreso=1</t>
    </r>
    <r>
      <rPr>
        <b/>
        <sz val="10"/>
        <rFont val="Arial Narrow"/>
        <family val="2"/>
      </rPr>
      <t xml:space="preserve">
Archivo de Gestión Ambiental Digital - Planes de Gestión Integral de Residuos Peligrosos
</t>
    </r>
    <r>
      <rPr>
        <sz val="10"/>
        <rFont val="Arial Narrow"/>
        <family val="2"/>
      </rPr>
      <t>- Almacenamiento e Inventario de Productos Químicos SC03-F19
- Fichas técnicas y/o hojas de seguridad de los Residuos peligrosos
- Registró de generación de residuos peligrosos SC03-F10</t>
    </r>
  </si>
  <si>
    <r>
      <rPr>
        <b/>
        <sz val="10"/>
        <rFont val="Arial Narrow"/>
        <family val="2"/>
      </rPr>
      <t>Certificación ISO 14001:2015:</t>
    </r>
    <r>
      <rPr>
        <sz val="10"/>
        <rFont val="Arial Narrow"/>
        <family val="2"/>
      </rPr>
      <t xml:space="preserve">
certificado No. SG-2024000766</t>
    </r>
  </si>
  <si>
    <r>
      <rPr>
        <b/>
        <sz val="10"/>
        <rFont val="Arial Narrow"/>
        <family val="2"/>
      </rPr>
      <t xml:space="preserve">Archivo de Gestión Ambiental Programa de Compras Públicas Sostenibles
</t>
    </r>
    <r>
      <rPr>
        <sz val="10"/>
        <rFont val="Arial Narrow"/>
        <family val="2"/>
      </rPr>
      <t>- Ficha, declaración, verificación y soportes de  criterios ambientales</t>
    </r>
  </si>
  <si>
    <t>Se realiza reporte de acuerdo a lo solicitado por la Oficina Asesora de Planeación</t>
  </si>
  <si>
    <t xml:space="preserve"> Departamento Administrativo de la Función Pública</t>
  </si>
  <si>
    <t xml:space="preserve">Circular externa </t>
  </si>
  <si>
    <t>100-011-2025</t>
  </si>
  <si>
    <t>Pregunta de la 500 a la 513</t>
  </si>
  <si>
    <r>
      <t xml:space="preserve">Programa De Compras Públicas Sostenibles - SC03-F20:
</t>
    </r>
    <r>
      <rPr>
        <sz val="10"/>
        <rFont val="Arial Narrow"/>
        <family val="2"/>
      </rPr>
      <t xml:space="preserve">https://sigi.sic.gov.co/SIGI/portal/document_tab.php?id_doc=955&amp;version=6&amp;opcion_regreso=1
</t>
    </r>
    <r>
      <rPr>
        <b/>
        <sz val="10"/>
        <rFont val="Arial Narrow"/>
        <family val="2"/>
      </rPr>
      <t xml:space="preserve">
Archivo de Gestión Ambiental Digital</t>
    </r>
    <r>
      <rPr>
        <sz val="10"/>
        <rFont val="Arial Narrow"/>
        <family val="2"/>
      </rPr>
      <t>- Programas de Compras Públicas Sostenibles 
- Ficha, declaración, verificación y soportes de  criterios ambientales</t>
    </r>
    <r>
      <rPr>
        <b/>
        <sz val="10"/>
        <rFont val="Arial Narrow"/>
        <family val="2"/>
      </rPr>
      <t xml:space="preserve">
Archivo de Gestión Ambiental Digital  Instrumentos del Sistema de Gestión Ambiental </t>
    </r>
    <r>
      <rPr>
        <sz val="10"/>
        <rFont val="Arial Narrow"/>
        <family val="2"/>
      </rPr>
      <t xml:space="preserve">
-Informes de Gestión Ambiental. </t>
    </r>
  </si>
  <si>
    <t xml:space="preserve">
Información y documentación.
Requisitos almacenamiento de material documental en archivos y bibliotecas</t>
  </si>
  <si>
    <t>Dentro de aplicativo SIGI se encuentran definidos los riesgos del Sistema de Gestión Ambiental siguiendo los lineamientos de la guía.
- Riesgo de corrupción
- Riesgo de Gestión</t>
  </si>
  <si>
    <t>Versión 6.1 
Febrero 2026</t>
  </si>
  <si>
    <t xml:space="preserve">2.3 Política de Gestión Presupuestal y Eficiencia del Gasto Público </t>
  </si>
  <si>
    <t xml:space="preserve">la política promueve las Compras Públicas Sostenibles, las cuales abarcan un proceso por el cual las Entidades Estatales satisfacen sus necesidades de bienes, obras y servicios al tiempo que contribuyen a la protección del medio ambiente, la reducción en el consumo de recursos, la inclusión y la justicia social durante el desarrollo de un proceso de compra pública. </t>
  </si>
  <si>
    <t>3ª. Dimensión: Gestión con valores para resultados 
3.2.1 Política de Fortalecimiento organizacional y simplificación de procesos</t>
  </si>
  <si>
    <t xml:space="preserve">El rol de las entidades públicas, se prevé que cada una se comprometa con metas sostenibles para el ahorro de energía e implementar medidas de eficiencia energética. No obstante, deberán implementar mecanismos, estrategias, planes que incorporen medidas institucionales para atender los lineamientos para una gestión ambiental en cada una, tales como el Plan Institucional Ambiental PIGA u otros que se consideren pertinentes.
  Como apoyo para que las entidades incorporen los criterios de gestión ambiental, se puede consultar de manera voluntaria la Norma Técnica Colombiana NTC-ISO 14001.  </t>
  </si>
  <si>
    <t>La sede principal actualmente se encuentra certificada bajo la ISO 14001:2015 bajo el certificado No. SG-2024000766
Fecha Inicial de Certificación: Noviembre 03 del 2021
Fecha Restauración de la Certificación: Diciembre 06 del 2024
Certificado Válido Hasta: Noviembre 02 del 2027.</t>
  </si>
  <si>
    <t>Certificado No. SG-2024000766</t>
  </si>
  <si>
    <t xml:space="preserve">Verificar las disposiciones dadas por el Gobierno Nacional o los gobiernos locales en materia de políticas de austeridad en el gasto público (consumo de servicios públicos, de combustibles, compras, viáticos gastos de personal, entre otros), y por las autoridades competentes (igualmente, nacionales y locales), en temas de gestión ambiental. </t>
  </si>
  <si>
    <r>
      <rPr>
        <b/>
        <sz val="10"/>
        <rFont val="Arial Narrow"/>
        <family val="2"/>
      </rPr>
      <t xml:space="preserve">Archivo de Gestión Ambiental - Instrumentos del Sistema de Gestión Ambiental 
</t>
    </r>
    <r>
      <rPr>
        <sz val="10"/>
        <rFont val="Arial Narrow"/>
        <family val="2"/>
      </rPr>
      <t xml:space="preserve">- Informe de gestión ambiental
</t>
    </r>
    <r>
      <rPr>
        <b/>
        <sz val="10"/>
        <rFont val="Arial Narrow"/>
        <family val="2"/>
      </rPr>
      <t>Informes de austeridad del gasto</t>
    </r>
    <r>
      <rPr>
        <sz val="10"/>
        <rFont val="Arial Narrow"/>
        <family val="2"/>
      </rPr>
      <t xml:space="preserve">
https://sedeelectronica.sic.gov.co/nuestra-entidad/control-interno/informes-de-la-oficina/informes-de-austeridad</t>
    </r>
  </si>
  <si>
    <r>
      <t xml:space="preserve">La Entidad cuenta con el Programa de Gestión Documental identificado bajo el código GD01-F17; El Sistema de Gestión Ambiental tiene identificado su tabla de retención documental bajo los siguientes códigos:
</t>
    </r>
    <r>
      <rPr>
        <b/>
        <sz val="10"/>
        <rFont val="Arial Narrow"/>
        <family val="2"/>
      </rPr>
      <t xml:space="preserve"> 
DEPENDENCIA PRODUCTORA:</t>
    </r>
    <r>
      <rPr>
        <sz val="10"/>
        <rFont val="Arial Narrow"/>
        <family val="2"/>
      </rPr>
      <t xml:space="preserve"> Grupo de Servicios Administrativos y Recursos Físicos 
</t>
    </r>
    <r>
      <rPr>
        <b/>
        <sz val="10"/>
        <rFont val="Arial Narrow"/>
        <family val="2"/>
      </rPr>
      <t>CODIGO DEPENDENCIA:</t>
    </r>
    <r>
      <rPr>
        <sz val="10"/>
        <rFont val="Arial Narrow"/>
        <family val="2"/>
      </rPr>
      <t xml:space="preserve"> 142
0142.140 - INSTRUMENTOS DEL SISTEMA DE GESTIÓN AMBIENTAL
0142.190 - PLANES
              0142.190.45  -  Planes de Gestión Integral de Residuos Peligrosos
              0142.190.255 - Planes de Preparación y Respuesta ante una Emergencia Ambiental
0142.230 PROGRAMAS
              0142.230.15 - Programas de Compras Públicas Sostenibles
              0142.230.70 - Programas de Gestión para el Manejo y Disposición de Residuos Sólidos
              0142.230.95 - Programas para el Uso Eficiente y Racional del Agua
              0142.230.100 - Programas para el uso Eficiente y Racional para la Energía
La tabla de retención a la fecha del presente reporte se encuentra en actualización, ya que se modifico y se crearon nuevos documentos en el sistema. </t>
    </r>
  </si>
  <si>
    <t xml:space="preserve">5.3 Política Gestión Documental  </t>
  </si>
  <si>
    <t xml:space="preserve">3.2.2 Otros aspectos importantes a tener en cuenta 
Gestión Ambiental Institucional 
</t>
  </si>
  <si>
    <t>Transporte de mercancías: hojas de seguridad para materiales preparación</t>
  </si>
  <si>
    <t>versión 1 
Agosto de 2026</t>
  </si>
  <si>
    <t xml:space="preserve">Programa </t>
  </si>
  <si>
    <t>Ministerio de Hacienda y Crédito Público</t>
  </si>
  <si>
    <r>
      <rPr>
        <b/>
        <sz val="10"/>
        <rFont val="Arial Narrow"/>
        <family val="2"/>
      </rPr>
      <t xml:space="preserve">Criterios ambientales </t>
    </r>
    <r>
      <rPr>
        <sz val="10"/>
        <rFont val="Arial Narrow"/>
        <family val="2"/>
      </rPr>
      <t xml:space="preserve">
Se da cumplimiento mediante la inclusión de criterios ambiental en el proceso de contratación de arriendo, en la cual se le solicita al propietario dar cumplimiento a estas directrices.</t>
    </r>
  </si>
  <si>
    <r>
      <rPr>
        <b/>
        <sz val="10"/>
        <rFont val="Arial Narrow"/>
        <family val="2"/>
      </rPr>
      <t>Programa de Compras Públicas Sostenibles SC03-F20:</t>
    </r>
    <r>
      <rPr>
        <sz val="10"/>
        <rFont val="Arial Narrow"/>
        <family val="2"/>
      </rPr>
      <t xml:space="preserve"> https://sigi.sic.gov.co/SIGI/portal/document_tab.php?id_doc=955&amp;version=6&amp;opcion_regreso=1
</t>
    </r>
    <r>
      <rPr>
        <b/>
        <sz val="10"/>
        <rFont val="Arial Narrow"/>
        <family val="2"/>
      </rPr>
      <t xml:space="preserve">Archivo de Gestión Ambiental - Programas de Compras Públicas Sostenibles 
</t>
    </r>
    <r>
      <rPr>
        <sz val="10"/>
        <rFont val="Arial Narrow"/>
        <family val="2"/>
      </rPr>
      <t>- Ficha, declaración, verificación y soportes de criterios ambientales</t>
    </r>
  </si>
  <si>
    <r>
      <rPr>
        <b/>
        <sz val="10"/>
        <rFont val="Arial Narrow"/>
        <family val="2"/>
      </rPr>
      <t xml:space="preserve">Programa de Gestión para el Manejo y Disposición de Residuos Sólidos  SC03-F13: 
</t>
    </r>
    <r>
      <rPr>
        <sz val="10"/>
        <rFont val="Arial Narrow"/>
        <family val="2"/>
      </rPr>
      <t xml:space="preserve">https://sigi.sic.gov.co/SIGI/portal/document_tab.php?id_doc=800&amp;version=6&amp;opcion_regreso=1
</t>
    </r>
    <r>
      <rPr>
        <b/>
        <sz val="10"/>
        <rFont val="Arial Narrow"/>
        <family val="2"/>
      </rPr>
      <t>Plan de gestión integral de residuos peligrosos  SC03-F16:</t>
    </r>
    <r>
      <rPr>
        <sz val="10"/>
        <rFont val="Arial Narrow"/>
        <family val="2"/>
      </rPr>
      <t xml:space="preserve"> https://sigi.sic.gov.co/SIGI/portal/document_tab.php?id_doc=803&amp;version=4&amp;opcion_regreso=1
</t>
    </r>
    <r>
      <rPr>
        <b/>
        <sz val="10"/>
        <rFont val="Arial Narrow"/>
        <family val="2"/>
      </rPr>
      <t xml:space="preserve">Programa de Compras Públicas Sostenibles SC03-F20: </t>
    </r>
    <r>
      <rPr>
        <sz val="10"/>
        <rFont val="Arial Narrow"/>
        <family val="2"/>
      </rPr>
      <t xml:space="preserve">https://sigi.sic.gov.co/SIGI/portal/document_tab.php?id_doc=955&amp;version=6&amp;opcion_regreso=1
</t>
    </r>
    <r>
      <rPr>
        <b/>
        <sz val="10"/>
        <rFont val="Arial Narrow"/>
        <family val="2"/>
      </rPr>
      <t xml:space="preserve">Archivo de Gestión Ambiental - Programas de Compras Públicas Sostenibles 
</t>
    </r>
    <r>
      <rPr>
        <sz val="10"/>
        <rFont val="Arial Narrow"/>
        <family val="2"/>
      </rPr>
      <t>- Ficha, declaración, verificación y soportes de criterios ambientales</t>
    </r>
  </si>
  <si>
    <r>
      <t xml:space="preserve">La Entidad cuenta con el Programa de Gestión para el Manejo y Disposición de Residuos Sólidos Código - SC03-F13 y un Plan de Gestión Integral de Residuos Peligrosos -SC03-F16 en donde se encuentra documentado el manejo integral de todos los residuos que se generan en la Entidad.
</t>
    </r>
    <r>
      <rPr>
        <b/>
        <sz val="10"/>
        <rFont val="Arial Narrow"/>
        <family val="2"/>
      </rPr>
      <t xml:space="preserve">Criterios ambientales </t>
    </r>
    <r>
      <rPr>
        <sz val="10"/>
        <rFont val="Arial Narrow"/>
        <family val="2"/>
      </rPr>
      <t xml:space="preserve">
Se da cumplimiento mediante la inclusión de criterios ambiental en el proceso de contratación de arriendo, en la cual se le solicita al propietario dar cumplimiento a estas directrices.</t>
    </r>
  </si>
  <si>
    <r>
      <t xml:space="preserve">Se cuenta con los planes de Gestión Integral de Residuos Peligrosos -SC03-F16 donde se tienen clasificados los residuos peligrosos teniendo en cuenta el Sistema Globalmente Armonizado. 
</t>
    </r>
    <r>
      <rPr>
        <b/>
        <sz val="10"/>
        <rFont val="Arial Narrow"/>
        <family val="2"/>
      </rPr>
      <t xml:space="preserve">Criterios ambientales </t>
    </r>
    <r>
      <rPr>
        <sz val="10"/>
        <rFont val="Arial Narrow"/>
        <family val="2"/>
      </rPr>
      <t xml:space="preserve">
Se da cumplimiento mediante la inclusión de criterios ambiental en el proceso de contratación de arriendo, en la cual se le solicita al propietario dar cumplimiento a estas directrices.</t>
    </r>
  </si>
  <si>
    <r>
      <rPr>
        <b/>
        <sz val="10"/>
        <rFont val="Arial Narrow"/>
        <family val="2"/>
      </rPr>
      <t>Plan de gestión integral de residuos peligrosos - SC03-F16:</t>
    </r>
    <r>
      <rPr>
        <sz val="10"/>
        <rFont val="Arial Narrow"/>
        <family val="2"/>
      </rPr>
      <t xml:space="preserve">
https://sigi.sic.gov.co/SIGI/portal/document_tab.php?id_doc=803&amp;version=4&amp;opcion_regreso=1</t>
    </r>
    <r>
      <rPr>
        <b/>
        <sz val="10"/>
        <rFont val="Arial Narrow"/>
        <family val="2"/>
      </rPr>
      <t xml:space="preserve">
Programa de Compras Públicas Sostenibles SC03-F20: </t>
    </r>
    <r>
      <rPr>
        <sz val="10"/>
        <rFont val="Arial Narrow"/>
        <family val="2"/>
      </rPr>
      <t>https://sigi.sic.gov.co/SIGI/portal/document_tab.php?id_doc=955&amp;version=6&amp;opcion_regreso=1</t>
    </r>
    <r>
      <rPr>
        <b/>
        <sz val="10"/>
        <rFont val="Arial Narrow"/>
        <family val="2"/>
      </rPr>
      <t xml:space="preserve">
Archivo de Gestión Ambiental Digital - </t>
    </r>
    <r>
      <rPr>
        <sz val="10"/>
        <rFont val="Arial Narrow"/>
        <family val="2"/>
      </rPr>
      <t xml:space="preserve">Planes de Gestión Integral de Residuos Peligrosos
- Almacenamiento e Inventario de Productos Químicos SC03-F19
- Fichas técnicas y/o hojas de seguridad de los Residuos peligrosos
</t>
    </r>
    <r>
      <rPr>
        <b/>
        <sz val="10"/>
        <rFont val="Arial Narrow"/>
        <family val="2"/>
      </rPr>
      <t xml:space="preserve">Archivo de Gestión Ambiental - Programas de Compras Públicas Sostenibles 
</t>
    </r>
    <r>
      <rPr>
        <sz val="10"/>
        <rFont val="Arial Narrow"/>
        <family val="2"/>
      </rPr>
      <t>- Ficha, declaración, verificación y soportes de criterios ambientales</t>
    </r>
  </si>
  <si>
    <t xml:space="preserve">Se toma como referencia para solicitar dentro de los criterios ambientales la competencia laboral al personal que realiza el mantenimiento de los aires acondicionados en la sede. </t>
  </si>
  <si>
    <t>in situ</t>
  </si>
  <si>
    <r>
      <rPr>
        <b/>
        <sz val="10"/>
        <rFont val="Arial Narrow"/>
        <family val="2"/>
      </rPr>
      <t xml:space="preserve">RIESGOS DEL SISTEMA DE GESTIÓN AMBIENTAL
</t>
    </r>
    <r>
      <rPr>
        <sz val="10"/>
        <rFont val="Arial Narrow"/>
        <family val="2"/>
      </rPr>
      <t>https://sigi.sic.gov.co/SIGI/portal/document_tab_process.php?proceso=52&amp;opcion_regreso=1&amp;try=1&amp;macro=3</t>
    </r>
  </si>
  <si>
    <t>Se cuenta con un plan de gestión que tiene como objeto, "Establecer los lineamientos internos para el manejo de los residuos peligrosos generados por las actividades que realiza la Superintendencia de Industria y Comercio en cumplimiento del Decreto 1076 de 2015 y demás normatividad vigente" El plan se encuentra identificado en el SIGI proceso Gestión Ambiental, bajo el código SC03-F16.</t>
  </si>
  <si>
    <r>
      <rPr>
        <b/>
        <sz val="10"/>
        <rFont val="Arial Narrow"/>
        <family val="2"/>
      </rPr>
      <t>Plan de gestión integral de residuos peligrosos SC03-F16:</t>
    </r>
    <r>
      <rPr>
        <sz val="10"/>
        <rFont val="Arial Narrow"/>
        <family val="2"/>
      </rPr>
      <t xml:space="preserve">
https://sigi.sic.gov.co/SIGI/portal/document_tab.php?id_doc=803&amp;version=4&amp;opcion_regreso=1</t>
    </r>
  </si>
  <si>
    <t>No. de requisitos legales aplicables identificados</t>
  </si>
  <si>
    <t>No. de requisitos legales cumplidos (cumplidos e informativos)</t>
  </si>
  <si>
    <t>(No. de requisitos legales cumplidos/
No. de requisitos legales aplicables identificados) X 100</t>
  </si>
  <si>
    <t>sede bodegas</t>
  </si>
  <si>
    <t xml:space="preserve">Sede Principal </t>
  </si>
  <si>
    <t>Nombre de la Variable</t>
  </si>
  <si>
    <t>Formula del Indicador</t>
  </si>
  <si>
    <t>Cumplimiento de requisitos legales ambientales aplicables</t>
  </si>
  <si>
    <t xml:space="preserve">INDICADOR </t>
  </si>
  <si>
    <t>RESIDUOS ESPECIALES</t>
  </si>
  <si>
    <t>PLOMO</t>
  </si>
  <si>
    <t>FECHA DE ACTUALIZACIÓN Y EVALUACIÓN: 
29 DE MAYO DE 2026</t>
  </si>
  <si>
    <t>FECHA DE ACTUALIZACIÓN Y EVALUACIÓN:
29 DE MAYO DE 2026</t>
  </si>
  <si>
    <t>Programa de transparencia y ética pública 2025</t>
  </si>
  <si>
    <t>Mery Valentierra
Profesional Universitario/Responsable SGA</t>
  </si>
  <si>
    <r>
      <rPr>
        <b/>
        <sz val="10"/>
        <color theme="1"/>
        <rFont val="Arial Narrow"/>
        <family val="2"/>
      </rPr>
      <t>HOJA DE REQUISITOS LEGALES:</t>
    </r>
    <r>
      <rPr>
        <sz val="10"/>
        <color theme="1"/>
        <rFont val="Arial Narrow"/>
        <family val="2"/>
      </rPr>
      <t xml:space="preserve"> Se incluyen las siguientes normas:
Resolución 40412 de 2024 
Resolución Conjunta 556 de 2003
Resolución 2309 de 1986 
Ley 2041 de 2020
Resolución 839 de 2023 
Ley 2427 de 2024 
Resolución 29801 de 2026
</t>
    </r>
    <r>
      <rPr>
        <b/>
        <sz val="10"/>
        <color theme="1"/>
        <rFont val="Arial Narrow"/>
        <family val="2"/>
      </rPr>
      <t xml:space="preserve">HOJA OTROS REQUISITOS: </t>
    </r>
    <r>
      <rPr>
        <sz val="10"/>
        <color theme="1"/>
        <rFont val="Arial Narrow"/>
        <family val="2"/>
      </rPr>
      <t xml:space="preserve">Se incluyen las siguientes normas:
Acuerdo 946 de 2024 
Circular externa 100-011-2025
Programa de transparencia y ética pública 2025 Versión 1
Manual  Operativo "Versión 6.1 Febrero 2026"
</t>
    </r>
    <r>
      <rPr>
        <b/>
        <sz val="10"/>
        <color theme="1"/>
        <rFont val="Arial Narrow"/>
        <family val="2"/>
      </rPr>
      <t>HOJA NORMAS DEROGADAS</t>
    </r>
    <r>
      <rPr>
        <sz val="10"/>
        <color theme="1"/>
        <rFont val="Arial Narrow"/>
        <family val="2"/>
      </rPr>
      <t xml:space="preserve">: Se derogan las siguientes normas:
Resolución 1362 de 2007
Resolución 26472 de 2020
</t>
    </r>
    <r>
      <rPr>
        <b/>
        <sz val="10"/>
        <color theme="1"/>
        <rFont val="Arial Narrow"/>
        <family val="2"/>
      </rPr>
      <t>HOJA RESULTADOS EVA REQ LEGAL:</t>
    </r>
    <r>
      <rPr>
        <sz val="10"/>
        <color theme="1"/>
        <rFont val="Arial Narrow"/>
        <family val="2"/>
      </rPr>
      <t xml:space="preserve"> Se incluye los componentes ambientales:
Plomo
Capacitación
Se incluye las casillas de indicador, formula y resultado en cada sede </t>
    </r>
  </si>
  <si>
    <r>
      <t>Nombre y Apellido: Johann Alirio Peña</t>
    </r>
    <r>
      <rPr>
        <sz val="9"/>
        <rFont val="Arial"/>
        <family val="2"/>
      </rPr>
      <t xml:space="preserve">
</t>
    </r>
    <r>
      <rPr>
        <b/>
        <sz val="9"/>
        <rFont val="Arial"/>
        <family val="2"/>
      </rPr>
      <t xml:space="preserve">Cargo: Contratista apoyo SGA
Fecha de revisión y actualización: 14/05/2026 
Firma: </t>
    </r>
  </si>
  <si>
    <t xml:space="preserve">Nombre y Apellido: Johann Alirio Peña
Cargo: Contratista apoyo SGA
Fecha de revisión y actualización: 14/05/2026 
Firma: </t>
  </si>
  <si>
    <t xml:space="preserve">40021 de 2026 </t>
  </si>
  <si>
    <t xml:space="preserve">Buenas Prácticas para el uso eficiente de la Energía </t>
  </si>
  <si>
    <t>Aplicando las disposiciones establecidas en el documento</t>
  </si>
  <si>
    <t>Consejo de Bogotá D.C</t>
  </si>
  <si>
    <t>2ª. Dimensión: Direccionamiento Estratégico y Planeación 
2.2 Política de Planeación institucional</t>
  </si>
  <si>
    <t xml:space="preserve">En las distintas áreas institucionales y dependencias de la entidad se llevan a cabo jornadas periódicas de limpieza y desinfección en los archivos de gestión y archivo central. Estas actividades incluyen el mobiliario e insumos destinados al almacenamiento documental. Asimismo, se realizan campañas de desratización y desinsectación en las sedes y locaciones específicas donde se conserva el archivo. Adicionalmente, se controla el estado de las condiciones ambientales mediante el monitoreo y mantenimiento continuo, utilizando termohigrómetros, deshumidificadores y humidificadores para garantizar un entorno adecuado para la preservación documental.
</t>
  </si>
  <si>
    <t>En las distintas áreas institucionales y dependencias de la entidad se llevan a cabo jornadas periódicas de limpieza y desinfección en los archivos de gestión y archivo central. Estas actividades incluyen el mobiliario e insumos destinados al almacenamiento documental. Asimismo, se realizan campañas de desratización y desinsectación en las sedes y locaciones específicas donde se conserva el archivo. Adicionalmente, se controla el estado de las condiciones ambientales mediante el monitoreo y mantenimiento continuo, utilizando termohigrómetros, deshumidificadores y humidificadores para garantizar un entorno adecuado para la preservación documental.</t>
  </si>
  <si>
    <t>6. Mantenimiento</t>
  </si>
  <si>
    <r>
      <t xml:space="preserve">No se encontró la Resolución 29801 de 2026 para visualización y revisión.
</t>
    </r>
    <r>
      <rPr>
        <b/>
        <sz val="10"/>
        <rFont val="Arial Narrow"/>
        <family val="2"/>
      </rPr>
      <t>RTA</t>
    </r>
    <r>
      <rPr>
        <sz val="10"/>
        <rFont val="Arial Narrow"/>
        <family val="2"/>
      </rPr>
      <t>: Se adjunta para su revisión.
Está bien, sin observaciones</t>
    </r>
  </si>
  <si>
    <r>
      <t xml:space="preserve">Se sugiere verificar la información relacionada en la columna G, numeral 7.2 Limpieza y desinfección frente a lo establecido en la NTC 5921:2018 y realizar el ajuste correspondiente.
</t>
    </r>
    <r>
      <rPr>
        <b/>
        <sz val="10"/>
        <rFont val="Arial Narrow"/>
        <family val="2"/>
      </rPr>
      <t xml:space="preserve">RTA: </t>
    </r>
    <r>
      <rPr>
        <sz val="10"/>
        <rFont val="Arial Narrow"/>
        <family val="2"/>
      </rPr>
      <t xml:space="preserve"> Se ajusta el numeral de acuerdo a lo informado por Gestión documental.
Está bien, sin observaciones</t>
    </r>
  </si>
  <si>
    <r>
      <t xml:space="preserve">Nombre y Apellido: </t>
    </r>
    <r>
      <rPr>
        <sz val="9"/>
        <rFont val="Arial"/>
        <family val="2"/>
      </rPr>
      <t xml:space="preserve">Alejandro Bustos Mendoza
</t>
    </r>
    <r>
      <rPr>
        <b/>
        <sz val="9"/>
        <rFont val="Arial"/>
        <family val="2"/>
      </rPr>
      <t>Cargo:</t>
    </r>
    <r>
      <rPr>
        <sz val="9"/>
        <rFont val="Arial"/>
        <family val="2"/>
      </rPr>
      <t xml:space="preserve"> Jefe Oficina Asesora Jurídica</t>
    </r>
    <r>
      <rPr>
        <b/>
        <sz val="9"/>
        <rFont val="Arial"/>
        <family val="2"/>
      </rPr>
      <t xml:space="preserve">
Fecha de verificación: </t>
    </r>
    <r>
      <rPr>
        <sz val="9"/>
        <rFont val="Arial"/>
        <family val="2"/>
      </rPr>
      <t xml:space="preserve">27-05-2026
</t>
    </r>
    <r>
      <rPr>
        <b/>
        <sz val="9"/>
        <rFont val="Arial"/>
        <family val="2"/>
      </rPr>
      <t xml:space="preserve">
Firma: </t>
    </r>
  </si>
  <si>
    <r>
      <t xml:space="preserve">Nombre y Apellido: </t>
    </r>
    <r>
      <rPr>
        <sz val="9"/>
        <rFont val="Arial"/>
        <family val="2"/>
      </rPr>
      <t>Alejandro Bustos Mendoza</t>
    </r>
    <r>
      <rPr>
        <b/>
        <sz val="9"/>
        <rFont val="Arial"/>
        <family val="2"/>
      </rPr>
      <t xml:space="preserve">
Cargo: </t>
    </r>
    <r>
      <rPr>
        <sz val="9"/>
        <rFont val="Arial"/>
        <family val="2"/>
      </rPr>
      <t>Jefe Oficina Asesora Jurídica</t>
    </r>
    <r>
      <rPr>
        <b/>
        <sz val="9"/>
        <rFont val="Arial"/>
        <family val="2"/>
      </rPr>
      <t xml:space="preserve">
Fecha de verificación: </t>
    </r>
    <r>
      <rPr>
        <sz val="9"/>
        <rFont val="Arial"/>
        <family val="2"/>
      </rPr>
      <t xml:space="preserve">27-05-2026 </t>
    </r>
    <r>
      <rPr>
        <b/>
        <sz val="9"/>
        <rFont val="Arial"/>
        <family val="2"/>
      </rPr>
      <t xml:space="preserve">
Firma: </t>
    </r>
  </si>
  <si>
    <r>
      <t xml:space="preserve">Nombre y Apellido: </t>
    </r>
    <r>
      <rPr>
        <sz val="9"/>
        <rFont val="Arial"/>
        <family val="2"/>
      </rPr>
      <t xml:space="preserve">Alejandro Bustos Mendoza
</t>
    </r>
    <r>
      <rPr>
        <b/>
        <sz val="9"/>
        <rFont val="Arial"/>
        <family val="2"/>
      </rPr>
      <t xml:space="preserve">Cargo: </t>
    </r>
    <r>
      <rPr>
        <sz val="9"/>
        <rFont val="Arial"/>
        <family val="2"/>
      </rPr>
      <t>Jefe Oficina Asesora Jurídica</t>
    </r>
    <r>
      <rPr>
        <b/>
        <sz val="9"/>
        <rFont val="Arial"/>
        <family val="2"/>
      </rPr>
      <t xml:space="preserve">
Fecha de verificación: </t>
    </r>
    <r>
      <rPr>
        <sz val="9"/>
        <rFont val="Arial"/>
        <family val="2"/>
      </rPr>
      <t xml:space="preserve">27-05-2026
</t>
    </r>
    <r>
      <rPr>
        <b/>
        <sz val="9"/>
        <rFont val="Arial"/>
        <family val="2"/>
      </rPr>
      <t xml:space="preserve"> 
Firma: </t>
    </r>
  </si>
  <si>
    <t xml:space="preserve">Nombre y Apellido: Mery Eyennid Valentierra Garcia 
Cargo: Profesional Universitario/ Responsable SGA
Fecha de revisión y actualización: 27/05/2026
Firma: </t>
  </si>
  <si>
    <t xml:space="preserve">Nombre y Apellido: Mery Eyennid Valentierra Garcia 
Cargo: Profesional universitario/Responsable SGA
Fecha de revisión y actualización: 27/05/2026
Firma: </t>
  </si>
  <si>
    <t xml:space="preserve"> Art. 2.2.3.3.2.2
Art.  2.2.3.3.4.3
Art.  2.2.3.3.4.4
Art.  2.2.3.3.5.1
Art. 2.2.3.3.5.7
Art. 2.2.9.7.2.4. 
Art. 2.2.9.7.2.5.</t>
  </si>
  <si>
    <r>
      <t xml:space="preserve">esta norma se encuentra vigente?
Los artículos 2, 4, 5 y 11 del Decreto 1609 de 2002 se encuentran vigentes.
</t>
    </r>
    <r>
      <rPr>
        <b/>
        <sz val="10"/>
        <rFont val="Arial Narrow"/>
        <family val="2"/>
      </rPr>
      <t xml:space="preserve">RTA: </t>
    </r>
    <r>
      <rPr>
        <sz val="10"/>
        <rFont val="Arial Narrow"/>
        <family val="2"/>
      </rPr>
      <t>De acuerdo a la respuesta se deja ya que los artículos aplican de manera informativa para la Entidad. 
Está bien, sin observaciones</t>
    </r>
  </si>
  <si>
    <t>Teniendo en cuenta que la sede principal realizo el cambio de sede en agosto de 2025, se toma el año 2026 para crear las líneas bases y así  tener la información pertinente para poder cuantificar el inventario de emisiones de GEI.
Para el 2027 se empezara con el proceso y así lograr el carbono neutralidad para la sede principal.</t>
  </si>
  <si>
    <t>Por medio de la cual se establece la capacitación, la profundización y la enseñanza para la sostenibilidad ambiental, cambio climático y gestión del riesgo de desastres y se dictan otras disposiciones</t>
  </si>
  <si>
    <t>Se cuenta con el curso de inducción a los sistemas SST y SGA para todos los funcionarios y contratistas de la Entidad, donde se muestras todos los programas y planes del SGA, en este se habla sobre el Programa de gestión de emisiones atmosféricas y adaptación al cambio climático.</t>
  </si>
  <si>
    <t>Se cuenta con el curso de inducción a los sistemas SST y SGA para todos los funcionarios y contratistas y contratistas externos de la Entidad, donde se muestras todos los programas y planes del SGA, en este se habla sobre el Programa de gestión de emisiones atmosféricas y adaptación al cambio climático.</t>
  </si>
  <si>
    <t>La gestión de los residuos no aprovechables, parte de la separación en la fuente a través del uso de los puntos ecológicos dispuestos en las diferentes pisos de la sedes , estos residuos son recogidos por el personal de aseo y llevados a los respectivos centros de acopio para su pesaje y registro. Teniendo en cuenta los horarios establecidos por la administración del edificio y ellos a su vez realiza la entrega a las empresas prestadoras del servicio de aseo de la localidad.
Dentro del contrato de arrendamiento se incluye criterios ambientales referente a la disposición adecuada de los residuos de construcción y demolición RCD (escombros) producto de las diferentes actividades realizadas por parte del contratista.
Para los demás ítems se toman las medidas necesarias para evitar generar alguna infracción ambiental.</t>
  </si>
  <si>
    <t>En las distintas áreas institucionales y dependencias de la entidad se llevan a cabo jornadas periódicas de limpieza y desinfección en los archivos de gestión. Estas actividades incluyen el mobiliario destinado al almacenamiento documental. Asimismo, se realizan campañas de desratización y desinsectación en las sedes y locaciones específicas donde se conserva el archivo. Adicionalmente, se controla el estado de las condiciones ambientales mediante el monitoreo y mantenimiento continuo, utilizando termohigrómetros, deshumidificadores y humidificadores para garantizar un entorno adecuado para la preservación documental.
1. Conservación- Preventiva:  Que comprende actividades de almacenamiento, manipulación, embalaje, transporte, control de condiciones ambientales, planificación de emergencias, capacitación del personal y sensibilización del público.
2. Conservación – Restauración: Acciones directas sobre los bienes, orientadas a asegurar su preservación a través de la estabilización de la materia. 
De acuerdo con lo anterior se ejecutan acciones de limpieza superficial, limpieza profunda, recuperación de plano, refuerzos estructurales, unión de rasgaduras o de fragmentos, remoción de material biológico, remoción de intervenciones anteriores y/o de materiales agregados.
Se establecen directrices para que la eliminación de documentación en soporte papel se haga de conformidad con la normativa en gestión ambiental y se reduce la impresión mediante el uso de Sistema de Trámites y Expediente electrónico.</t>
  </si>
  <si>
    <t>En las distintas áreas institucionales y dependencias de la entidad se llevan a cabo jornadas periódicas de limpieza y desinfección en los archivos de gestión y archivo central. Estas actividades incluyen el mobiliario destinado al almacenamiento documental. Asimismo, se realizan campañas de desratización y desinsectación en las sedes y locaciones específicas donde se conserva el archivo. Adicionalmente, se controla el estado de las condiciones ambientales mediante el monitoreo y mantenimiento continuo, utilizando termohigrómetros, deshumidificadores y humidificadores para garantizar un entorno adecuado para la preservación documental.
1. Conservación- Preventiva:  Que comprende actividades de almacenamiento, manipulación, embalaje, transporte, control de condiciones ambientales, planificación de emergencias, capacitación del personal y sensibilización del público.
2. Conservación – Restauración: Acciones directas sobre los bienes, orientadas a asegurar su preservación a través de la estabilización de la materia. 
De acuerdo con lo anterior se ejecutan acciones de limpieza superficial, limpieza profunda, recuperación de plano, refuerzos estructurales, unión de rasgaduras o de fragmentos, remoción de material biológico, remoción de intervenciones anteriores y/o de materiales agregados.
Se establecen directrices para que la eliminación de documentación en soporte papel se haga de conformidad con la normativa en gestión ambiental y se reduce la impresión mediante el uso de Sistema de Trámites y Expediente electrónico.</t>
  </si>
  <si>
    <t>No aplica ya que esta requisito ambiental esta enfocado hacia el área de archivo biodeteriorado.</t>
  </si>
  <si>
    <r>
      <t xml:space="preserve">Se encuentra dentro de las actividades para subsanar dentro de las actividades del 2026 de acuerdo a la no conformidad del plan de mejoramiento de inefectividad 2023 - Actividad 2023-014D y a corte de la presente verificación pendiente realizar estudio de material particulado para definir las condiciones ambientales del área.
Solicitud y respuesta 
</t>
    </r>
    <r>
      <rPr>
        <b/>
        <sz val="10"/>
        <rFont val="Arial Narrow"/>
        <family val="2"/>
      </rPr>
      <t>Radicado</t>
    </r>
    <r>
      <rPr>
        <sz val="10"/>
        <rFont val="Arial Narrow"/>
        <family val="2"/>
      </rPr>
      <t xml:space="preserve"> 25-494267 </t>
    </r>
  </si>
  <si>
    <t>Se encuentra en proceso de implementación en la nueva sede de esta señalización.
Igualmente la administración del edificio cuenta con esta señalización en las áreas comunes.</t>
  </si>
  <si>
    <r>
      <rPr>
        <b/>
        <sz val="11"/>
        <rFont val="Arial Narrow"/>
        <family val="2"/>
      </rPr>
      <t>Programa de Gestión:</t>
    </r>
    <r>
      <rPr>
        <sz val="11"/>
        <rFont val="Arial Narrow"/>
        <family val="2"/>
      </rPr>
      <t xml:space="preserve">
Se cuenta con un programa de gestión que tiene como objeto, </t>
    </r>
    <r>
      <rPr>
        <i/>
        <sz val="11"/>
        <rFont val="Arial Narrow"/>
        <family val="2"/>
      </rPr>
      <t>"Establecer e implementar buenas prácticas en el uso eficiente y racional del agua, contribuyendo en la conservación del recurso, promoviendo el consumo responsable del agua durante el desarrollo de las actividades al interior de la Entidad".</t>
    </r>
    <r>
      <rPr>
        <sz val="11"/>
        <rFont val="Arial Narrow"/>
        <family val="2"/>
      </rPr>
      <t xml:space="preserve"> El programa se encuentra identificado en el SIGI proceso Gestión Ambiental, bajo el código SC03-F15 y tiene como alcance las diferentes sedes de la Entidad.
</t>
    </r>
    <r>
      <rPr>
        <b/>
        <sz val="11"/>
        <rFont val="Arial Narrow"/>
        <family val="2"/>
      </rPr>
      <t xml:space="preserve">Campañas:
</t>
    </r>
    <r>
      <rPr>
        <sz val="11"/>
        <rFont val="Arial Narrow"/>
        <family val="2"/>
      </rPr>
      <t xml:space="preserve">Sensibilización-divulgación realizadas a través de los diferentes medios de comunicación que tiene la Entidad, dirigido a servidores públicos y contratistas de la SIC, en temas de uso eficiente y racional del agua, estas se pueden visualizar en los Informes de Gestión Ambiental.  
Anualmente se realizan diferentes campañas programadas en el respectivo cronograma.
</t>
    </r>
    <r>
      <rPr>
        <b/>
        <sz val="11"/>
        <rFont val="Arial Narrow"/>
        <family val="2"/>
      </rPr>
      <t xml:space="preserve">Sistemas o implementos de bajo consumo de agua:
</t>
    </r>
    <r>
      <rPr>
        <sz val="11"/>
        <rFont val="Arial Narrow"/>
        <family val="2"/>
      </rPr>
      <t xml:space="preserve">La sede cuenta baños que se encuentran en áreas comunes y baños de delegados con lavamanos con llaves con sensor led de agua, sanitarios y orinales se cuenta push con reductores de caudal; en los baños propios de la Entidad se cuenta con lavamanos con llaves tipo palanca que de acuerdo a ficha técnica son ultra ahorradores donde se ajusta la presión del agua de acuerdo a necesidad y sanitarios con botón en el tanque con reductor de caudal.
</t>
    </r>
    <r>
      <rPr>
        <b/>
        <sz val="11"/>
        <rFont val="Arial Narrow"/>
        <family val="2"/>
      </rPr>
      <t xml:space="preserve">Reporte de daños hidráulicos: 
</t>
    </r>
    <r>
      <rPr>
        <sz val="11"/>
        <rFont val="Arial Narrow"/>
        <family val="2"/>
      </rPr>
      <t xml:space="preserve">Se realiza reporte y seguimiento de los daños reportados en las áreas de trabajo de la sede mediante los formatos SC03-F24 y SC03-F44.
</t>
    </r>
    <r>
      <rPr>
        <b/>
        <sz val="11"/>
        <rFont val="Arial Narrow"/>
        <family val="2"/>
      </rPr>
      <t xml:space="preserve">Mantenimiento locativo: 
</t>
    </r>
    <r>
      <rPr>
        <sz val="11"/>
        <rFont val="Arial Narrow"/>
        <family val="2"/>
      </rPr>
      <t xml:space="preserve">El contratista del arriendo de la sede es el responsable de atender los daños hidráulicos que se puedan presentar, esto es verificado mediante la verificación de criterios ambientales. </t>
    </r>
  </si>
  <si>
    <r>
      <rPr>
        <b/>
        <sz val="11"/>
        <rFont val="Arial Narrow"/>
        <family val="2"/>
      </rPr>
      <t>Programa de Gestión:</t>
    </r>
    <r>
      <rPr>
        <sz val="11"/>
        <rFont val="Arial Narrow"/>
        <family val="2"/>
      </rPr>
      <t xml:space="preserve">
Se cuenta con un programa de gestión que tiene como objeto, </t>
    </r>
    <r>
      <rPr>
        <i/>
        <sz val="11"/>
        <rFont val="Arial Narrow"/>
        <family val="2"/>
      </rPr>
      <t>"Establecer e implementar buenas prácticas en el uso eficiente y racional del agua, contribuyendo en la conservación del recurso, promoviendo el consumo responsable del agua durante el desarrollo de las actividades al interior de la Entidad".</t>
    </r>
    <r>
      <rPr>
        <sz val="11"/>
        <rFont val="Arial Narrow"/>
        <family val="2"/>
      </rPr>
      <t xml:space="preserve"> El programa se encuentra identificado en el SIGI proceso Gestión Ambiental, bajo el código SC03-F15 y tiene como alcance las diferentes sedes de la Entidad.
</t>
    </r>
    <r>
      <rPr>
        <b/>
        <sz val="11"/>
        <rFont val="Arial Narrow"/>
        <family val="2"/>
      </rPr>
      <t xml:space="preserve">Campañas:
</t>
    </r>
    <r>
      <rPr>
        <sz val="11"/>
        <rFont val="Arial Narrow"/>
        <family val="2"/>
      </rPr>
      <t xml:space="preserve">Sensibilización-divulgación realizadas a través de los diferentes medios de comunicación que tiene la Entidad, dirigido a servidores públicos y contratistas de la SIC, en temas de uso eficiente y racional del agua, estas se pueden visualizar en los Informes mensuales de Gestión Ambiental.  
Anualmente se realizan diferentes campañas programadas en el respectivo cronograma.
</t>
    </r>
    <r>
      <rPr>
        <b/>
        <sz val="11"/>
        <rFont val="Arial Narrow"/>
        <family val="2"/>
      </rPr>
      <t xml:space="preserve">Criterios ambientales 
</t>
    </r>
    <r>
      <rPr>
        <sz val="11"/>
        <rFont val="Arial Narrow"/>
        <family val="2"/>
      </rPr>
      <t>El Sistema de Gestión Ambiental da cumplimiento mediante la inclusión del criterio ambiental en el proceso de contratación de arriendo, en la cual se le solicita al propietario la implementación de Sistemas o implementos de bajo consumo de agua y el arreglo de los daños hidráulicos.</t>
    </r>
  </si>
  <si>
    <t>La Entidad, en apoyo la preservación del agua NO REALIZA las siguientes actividades:
1. Utilizarla en actividades diferentes a la respectiva autorización ambiental.
2. Arrojar sustancias contaminantes, residuos o desechos a los cuerpos de agua.
3. Deteriorar, dañar o alterar los cuerpos de agua, zonas de ronda hídrica y zonas de manejo y preservación ambiental en cualquier forma.
4. Captar agua de las fuentes hídricas sin la autorización de la autoridad ambiental.
5. Lavar bienes muebles en el espacio público, vía pública, ríos, canales y quebradas.
6. Realizar cualquier actividad en contra de la normatividad sobre conservación y preservación de humedales,</t>
  </si>
  <si>
    <t>Pregunta: Se incluyeron los artículos que están en rojo aplican para la entidad ?
Sí aplican.
Está bien, sin observaciones</t>
  </si>
  <si>
    <r>
      <t xml:space="preserve">Programa de Gestión: 
</t>
    </r>
    <r>
      <rPr>
        <sz val="11"/>
        <rFont val="Arial Narrow"/>
        <family val="2"/>
      </rPr>
      <t>Se cuenta con un programa de gestión que tiene como objeto, "</t>
    </r>
    <r>
      <rPr>
        <i/>
        <sz val="11"/>
        <rFont val="Arial Narrow"/>
        <family val="2"/>
      </rPr>
      <t>Optimizar el ahorro y el uso eficiente de la energía a través de acciones, hábitos y estrategias que ayuden al fortalecimiento de la cultura ambiental en los funcionarios y contratistas, tendientes a reducir el consumo de energía en la Superintendencia de Industria y Comercio".</t>
    </r>
    <r>
      <rPr>
        <sz val="11"/>
        <rFont val="Arial Narrow"/>
        <family val="2"/>
      </rPr>
      <t xml:space="preserve"> El programa se encuentra identificado en el SIGI proceso Gestión Ambiental, bajo el código SC03-F14 y tiene como alcance las diferentes sedes de la Entidad.</t>
    </r>
    <r>
      <rPr>
        <b/>
        <sz val="11"/>
        <rFont val="Arial Narrow"/>
        <family val="2"/>
      </rPr>
      <t xml:space="preserve">
Circular con medidas de ahorro de  energía: 
</t>
    </r>
    <r>
      <rPr>
        <sz val="11"/>
        <rFont val="Arial Narrow"/>
        <family val="2"/>
      </rPr>
      <t xml:space="preserve">El Sistema de Gestión Ambiental con el propósito de hacer un uso más eficiente y racional de la energía eléctrica en la Entidad, imparte instrucciones y lineamientos a favor del medio ambiente y las buenas prácticas para el ahorro de energía, esto se hace a través de la expedición de una circular interna donde se establecen medidas de obligatorio cumplimiento. </t>
    </r>
    <r>
      <rPr>
        <b/>
        <sz val="11"/>
        <rFont val="Arial Narrow"/>
        <family val="2"/>
      </rPr>
      <t xml:space="preserve">
Campañas: 
</t>
    </r>
    <r>
      <rPr>
        <sz val="11"/>
        <rFont val="Arial Narrow"/>
        <family val="2"/>
      </rPr>
      <t xml:space="preserve">Sensibilización-divulgación realizadas a través de los diferentes medios de comunicación que tiene la Entidad, dirigido a servidores públicos y contratistas de la SIC, en temas de uso eficiente y racional del energía. 
</t>
    </r>
    <r>
      <rPr>
        <b/>
        <sz val="11"/>
        <rFont val="Arial Narrow"/>
        <family val="2"/>
      </rPr>
      <t xml:space="preserve">
Criterios ambientales: 
</t>
    </r>
    <r>
      <rPr>
        <sz val="11"/>
        <rFont val="Arial Narrow"/>
        <family val="2"/>
      </rPr>
      <t xml:space="preserve">El sistema de gestión ambiental incluye criterios ambientales a los contratos donde se adquiera y/o alquile equipos para la prestación del servicio y/o cumplimiento del objeto contractual estos deben contar con sistemas de bajo consumo energético y/o con requerimientos de eficiencia energética en el encendido, hibernación y apagado.
</t>
    </r>
    <r>
      <rPr>
        <b/>
        <sz val="11"/>
        <rFont val="Arial Narrow"/>
        <family val="2"/>
      </rPr>
      <t xml:space="preserve">Reporte de daños Eléctricos: </t>
    </r>
    <r>
      <rPr>
        <sz val="11"/>
        <rFont val="Arial Narrow"/>
        <family val="2"/>
      </rPr>
      <t xml:space="preserve">
Se realiza reporte y seguimiento de los daños reportados en las áreas de trabajo de la sede mediante los formatos SC03-F24 y SC03-F44.
</t>
    </r>
    <r>
      <rPr>
        <b/>
        <sz val="11"/>
        <rFont val="Arial Narrow"/>
        <family val="2"/>
      </rPr>
      <t xml:space="preserve">
Mantenimiento locativo: 
</t>
    </r>
    <r>
      <rPr>
        <sz val="11"/>
        <rFont val="Arial Narrow"/>
        <family val="2"/>
      </rPr>
      <t xml:space="preserve">El contratista del arriendo de la sede es el responsable de atender los daños eléctricos que se puedan presentar, esto es verificado mediante la verificación de criterios ambientales. </t>
    </r>
  </si>
  <si>
    <r>
      <rPr>
        <b/>
        <sz val="10"/>
        <rFont val="Arial Narrow"/>
        <family val="2"/>
      </rPr>
      <t xml:space="preserve"> Programa para el uso Eficiente y Racional para la Energía SC03-F14: </t>
    </r>
    <r>
      <rPr>
        <sz val="10"/>
        <rFont val="Arial Narrow"/>
        <family val="2"/>
      </rPr>
      <t xml:space="preserve">https://sigi.sic.gov.co/SIGI/portal/document_tab.php?id_doc=801&amp;version=5&amp;opcion_regreso=1
</t>
    </r>
    <r>
      <rPr>
        <b/>
        <sz val="10"/>
        <rFont val="Arial Narrow"/>
        <family val="2"/>
      </rPr>
      <t xml:space="preserve">CIRCULAR INTERNA N° 13 DEL 2025  </t>
    </r>
    <r>
      <rPr>
        <sz val="10"/>
        <rFont val="Arial Narrow"/>
        <family val="2"/>
      </rPr>
      <t xml:space="preserve">https://intranet.sic.gov.co/sites/default/files/2025-09/circular_interna_no_013_del_29_de_agosto_de_2025.pdf
</t>
    </r>
    <r>
      <rPr>
        <b/>
        <sz val="10"/>
        <rFont val="Arial Narrow"/>
        <family val="2"/>
      </rPr>
      <t xml:space="preserve">
Archivo de Gestión Ambiental - Instrumentos del Sistema de Gestión Ambiental 
- </t>
    </r>
    <r>
      <rPr>
        <sz val="10"/>
        <rFont val="Arial Narrow"/>
        <family val="2"/>
      </rPr>
      <t xml:space="preserve">Informes de gestión ambiental 
</t>
    </r>
    <r>
      <rPr>
        <b/>
        <sz val="10"/>
        <rFont val="Arial Narrow"/>
        <family val="2"/>
      </rPr>
      <t xml:space="preserve">
Archivo de Gestión Ambiental  - Programas para el Uso Eficiente y Racional del Energía </t>
    </r>
    <r>
      <rPr>
        <sz val="10"/>
        <rFont val="Arial Narrow"/>
        <family val="2"/>
      </rPr>
      <t xml:space="preserve">
- reporte de daños hidráulicos y eléctricos SC03-F24
- seguimiento al reporte de daños hidráulicos y eléctricos SC03-F44</t>
    </r>
  </si>
  <si>
    <r>
      <t xml:space="preserve">Programa de Gestión: 
</t>
    </r>
    <r>
      <rPr>
        <sz val="11"/>
        <rFont val="Arial Narrow"/>
        <family val="2"/>
      </rPr>
      <t>Se cuenta con un programa de gestión que tiene como objeto, "</t>
    </r>
    <r>
      <rPr>
        <i/>
        <sz val="11"/>
        <rFont val="Arial Narrow"/>
        <family val="2"/>
      </rPr>
      <t>Optimizar el ahorro y el uso eficiente de la energía a través de acciones, hábitos y estrategias que ayuden al fortalecimiento de la cultura ambiental en los funcionarios y contratistas, tendientes a reducir el consumo de energía en la Superintendencia de Industria y Comercio".</t>
    </r>
    <r>
      <rPr>
        <sz val="11"/>
        <rFont val="Arial Narrow"/>
        <family val="2"/>
      </rPr>
      <t xml:space="preserve"> El programa se encuentra identificado en el SIGI proceso Gestión Ambiental, bajo el código SC03-F14 y tiene como alcance las diferentes sedes de la Entidad.</t>
    </r>
    <r>
      <rPr>
        <b/>
        <sz val="11"/>
        <rFont val="Arial Narrow"/>
        <family val="2"/>
      </rPr>
      <t xml:space="preserve">
Circular de medidas de ahorro de  energía: 
</t>
    </r>
    <r>
      <rPr>
        <sz val="11"/>
        <rFont val="Arial Narrow"/>
        <family val="2"/>
      </rPr>
      <t xml:space="preserve">El Sistema de Gestión Ambiental con el propósito de hacer un uso más eficiente y racional de la energía eléctrica en la Entidad, imparte instrucciones y lineamientos a favor del medio ambiente y las buenas prácticas para el ahorro de energía, esto se hace a través de la expedición de una circular interna donde se establecen medidas de obligatorio cumplimiento. Anualmente se expide la correspondiente Circular Interna para las medidas de ahorro de energía. </t>
    </r>
    <r>
      <rPr>
        <b/>
        <sz val="11"/>
        <rFont val="Arial Narrow"/>
        <family val="2"/>
      </rPr>
      <t xml:space="preserve">
Campañas: 
</t>
    </r>
    <r>
      <rPr>
        <sz val="11"/>
        <rFont val="Arial Narrow"/>
        <family val="2"/>
      </rPr>
      <t xml:space="preserve">Sensibilización-divulgación realizadas a través de los diferentes medios de comunicación que tiene la Entidad, dirigido a servidores públicos y contratistas de la SIC, en temas de uso eficiente y racional del energía. 
</t>
    </r>
    <r>
      <rPr>
        <b/>
        <sz val="11"/>
        <rFont val="Arial Narrow"/>
        <family val="2"/>
      </rPr>
      <t xml:space="preserve">
Criterios ambientales 
</t>
    </r>
    <r>
      <rPr>
        <sz val="11"/>
        <rFont val="Arial Narrow"/>
        <family val="2"/>
      </rPr>
      <t>El Sistema de Gestión Ambiental da cumplimiento mediante la inclusión del criterio ambiental en el proceso de contratación de arriendo, en la cual se le solicita al propietario la implementación de Sistemas o implementos de bajo consumo de energía  y el arreglo de los daños eléctricos.</t>
    </r>
  </si>
  <si>
    <r>
      <t xml:space="preserve">Auditoria Energética:
</t>
    </r>
    <r>
      <rPr>
        <sz val="11"/>
        <rFont val="Arial Narrow"/>
        <family val="2"/>
      </rPr>
      <t xml:space="preserve">Se adjudico contrato 1703 de 2025 con el contratistas INGTECNOVA SAS BIC quien fue el encargado de realizar la auditoria energética del 27 de noviembre al 15 de diciembre de 2025. 
Acorde a la resolución 40412 del 2 de octubre de 2024, la cual reglamenta lo relacionado a auditoria energética de los edificios pertenecientes a las administraciones públicas, se determina el alcance y el ámbito de aplicación respecto del tipo de entidades estatales, por lo cual se indica el artículo 3 ámbito de aplicación parágrafo 3 lo siguiente:
</t>
    </r>
    <r>
      <rPr>
        <b/>
        <u/>
        <sz val="11"/>
        <rFont val="Arial Narrow"/>
        <family val="2"/>
      </rPr>
      <t>“Parágrafo 3. Las edificaciones en calidad de arrendamiento, comodato u otra figura jurídica similar en donde se desarrollen funciones propias de la Administración Pública, podrán realizar auditoria energética de que trata presente resolución e implementar únicamente MEDIDAS ASOCIADAS A BUENAS PRÁCTICAS OPERACIÓN”</t>
    </r>
    <r>
      <rPr>
        <sz val="11"/>
        <rFont val="Arial Narrow"/>
        <family val="2"/>
      </rPr>
      <t xml:space="preserve">
Por lo anterior, se están tomando las buenas practicas del informe entregado por el contratista para dar cumplimiento a lo establecido a la norma.</t>
    </r>
  </si>
  <si>
    <r>
      <rPr>
        <b/>
        <sz val="11"/>
        <rFont val="Arial Narrow"/>
        <family val="2"/>
      </rPr>
      <t xml:space="preserve">Programa y plan de Gestión de residuos: </t>
    </r>
    <r>
      <rPr>
        <sz val="11"/>
        <rFont val="Arial Narrow"/>
        <family val="2"/>
      </rPr>
      <t xml:space="preserve">
Se cuenta con un programa de gestión que tiene como objeto,</t>
    </r>
    <r>
      <rPr>
        <i/>
        <sz val="11"/>
        <rFont val="Arial Narrow"/>
        <family val="2"/>
      </rPr>
      <t xml:space="preserve"> "Establecer los lineamientos para el manejo, disminución, aprovechamiento y/o disposición final de los residuos sólidos generados por la Superintendencia de Industria y Comercio, con el fin de minimizar los impactos ocasionados por los mismos.", </t>
    </r>
    <r>
      <rPr>
        <sz val="11"/>
        <rFont val="Arial Narrow"/>
        <family val="2"/>
      </rPr>
      <t xml:space="preserve">este programa esta identificados en el SIGI bajo el código SC03-F13 y un plan de gestión de residuos peligrosos que tiene como objeto, </t>
    </r>
    <r>
      <rPr>
        <i/>
        <sz val="11"/>
        <rFont val="Arial Narrow"/>
        <family val="2"/>
      </rPr>
      <t>"Establecer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que da los lineamientos internos para el manejo de estos residuos generados por las actividades de la Entidad, se encuentra identificado bajo el código SC03-F16.
</t>
    </r>
    <r>
      <rPr>
        <b/>
        <sz val="11"/>
        <rFont val="Arial Narrow"/>
        <family val="2"/>
      </rPr>
      <t xml:space="preserve">Criterios ambientales 
</t>
    </r>
    <r>
      <rPr>
        <sz val="11"/>
        <rFont val="Arial Narrow"/>
        <family val="2"/>
      </rPr>
      <t xml:space="preserve">El Sistema de Gestión Ambiental da cumplimiento mediante la inclusión del criterio ambiental en el proceso de contratación de arriendo, en la cual se le solicita al propietario que cuente con puntos ecológicos, centros de acopio de residuos solidos y peligrosos y que realicen la disposición final de los mismos
</t>
    </r>
    <r>
      <rPr>
        <b/>
        <sz val="11"/>
        <rFont val="Arial Narrow"/>
        <family val="2"/>
      </rPr>
      <t xml:space="preserve">Indicadores: </t>
    </r>
    <r>
      <rPr>
        <sz val="11"/>
        <rFont val="Arial Narrow"/>
        <family val="2"/>
      </rPr>
      <t xml:space="preserve">
El Sistema de Gestión Ambiental, cuenta con un indicador que mide el aprovechamiento de Residuos aprovechados generados. Este indicador se encuentra ubicado para consulta en el SIGI proceso Gestión Ambiental.</t>
    </r>
  </si>
  <si>
    <t>Se realiza inventario e inspección a los aires acondicionados y se verifica que los gases refrigerantes sean amigables con el medio ambiente y no se encuentren dentro del listado del protocolo de Montreal.
Los equipos que contienen gas refrigerante son de tipo R410A el cual no representa afectaciones importantes para el medio ambiente.</t>
  </si>
  <si>
    <r>
      <rPr>
        <b/>
        <sz val="11"/>
        <rFont val="Arial Narrow"/>
        <family val="2"/>
      </rPr>
      <t xml:space="preserve">Plan de Gestión Integral de Residuos Peligrosos: 
</t>
    </r>
    <r>
      <rPr>
        <sz val="11"/>
        <rFont val="Arial Narrow"/>
        <family val="2"/>
      </rPr>
      <t>Se cuenta con un plan de gestión que tiene como objeto,</t>
    </r>
    <r>
      <rPr>
        <i/>
        <sz val="11"/>
        <rFont val="Arial Narrow"/>
        <family val="2"/>
      </rPr>
      <t xml:space="preserve"> "Establecer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El plan se encuentra identificado en el SIGI proceso Gestión Ambiental, bajo el código SC03-F16 y tiene como alcance las diferentes sedes de la Entidad.
En este se tiene establecido y clasificado el Sistema Globalmente Armonizado de acuerdo a lo expresado en las normas.
</t>
    </r>
    <r>
      <rPr>
        <b/>
        <sz val="11"/>
        <rFont val="Arial Narrow"/>
        <family val="2"/>
      </rPr>
      <t xml:space="preserve">Criterios ambientales </t>
    </r>
    <r>
      <rPr>
        <sz val="11"/>
        <rFont val="Arial Narrow"/>
        <family val="2"/>
      </rPr>
      <t xml:space="preserve">
El Sistema de Gestión Ambiental da cumplimiento mediante la inclusión del criterio ambiental en el proceso de contratación de arriendo, en la cual se le solicita al propietario  las hojas de datos de seguridad y cumplimiento de las etiquetas de acuerdo a la norma, así como la debida disposición final de estos envases. </t>
    </r>
  </si>
  <si>
    <r>
      <rPr>
        <b/>
        <sz val="11"/>
        <rFont val="Arial Narrow"/>
        <family val="2"/>
      </rPr>
      <t xml:space="preserve">Plan de Gestión Integral de Residuos Peligrosos: 
</t>
    </r>
    <r>
      <rPr>
        <sz val="11"/>
        <rFont val="Arial Narrow"/>
        <family val="2"/>
      </rPr>
      <t xml:space="preserve">Se cuenta con un plan de gestión que tiene como objeto, </t>
    </r>
    <r>
      <rPr>
        <i/>
        <sz val="11"/>
        <rFont val="Arial Narrow"/>
        <family val="2"/>
      </rPr>
      <t>"Establecer los lineamientos internos para el manejo de los residuos peligrosos generados por las actividades que realiza la Superintendencia de Industria y Comercio en cumplimiento del Decreto 1076 de 2015 y demás normatividad vigente"</t>
    </r>
    <r>
      <rPr>
        <sz val="11"/>
        <rFont val="Arial Narrow"/>
        <family val="2"/>
      </rPr>
      <t xml:space="preserve"> El plan se encuentra identificado en el SIGI proceso Gestión Ambiental, bajo el código SC03-F16 y tiene como alcance las diferentes sedes de la Entidad.
</t>
    </r>
    <r>
      <rPr>
        <b/>
        <sz val="11"/>
        <rFont val="Arial Narrow"/>
        <family val="2"/>
      </rPr>
      <t xml:space="preserve">Disposición final:
</t>
    </r>
    <r>
      <rPr>
        <sz val="11"/>
        <rFont val="Arial Narrow"/>
        <family val="2"/>
      </rPr>
      <t>De acuerdo a que el consultorio es de COMPENSAR  y la modalidad en la que fue habilitado el consultorio (extramural), Compensar incluyo el consultorio como parte de su ruta sanitaria, en la cual un vehículo viene a la Entidad y lleva los residuos biosanitarios a su centro de acopio y ellos a su vez realizan la entrega al contratista (ECOCAPITAL) para su debida disposición final.
Ya que la entrega queda a nombre de Compensar los certificados quedan a nombre de ellos y no de la entidad.</t>
    </r>
  </si>
  <si>
    <t xml:space="preserve">Debido a que el consultorio medico es de la Empresa COMPENSAR, son ellos los encargados de gestionar la documentación pertinente para su cumplimiento. </t>
  </si>
  <si>
    <t>Plan de Gestión Integral de Residuos Peligrosos: 
Se cuenta con un plan de gestión que tiene como objeto, "Establecer los lineamientos internos para el manejo de los residuos peligrosos generados por las actividades que realiza la Superintendencia de Industria y Comercio en cumplimiento del Decreto 1076 de 2015 y demás normatividad vigente" El plan se encuentra identificado en el SIGI proceso Gestión Ambiental, bajo el código SC03-F16 y tiene como alcance las diferentes sedes de la Entidad.
Manejo de Residuos peligrosos
Se realiza la debida disposición final de los residuos peligrosos de forma que no se ponga en riesgo a los servidores públicos de la Entidad, cabe resaltar que no se cuenta con ningún contrato esto debido a que todo se encuentra tercerizado y son los contratistas quienes realizan la disposición y para aquellos residuos peligrosos que genera propiamente la Entidad se busca empresas las cuales se encuentren vinculadas en el programa de posconsumo del Ministerio de Ambiente y Desarrollo Sostenible para realizar la debida disposición final y aquella que cuenten con licencias para la gestión del residuo peligroso a entregar.
Los registro de las entregas se encuentran registrados en los siguientes formatos:
- Registro de generación de residuos peligrosos SC03-F10.
- Registro de residuos peligrosos generados directos y terceros - SC03-F43.
- Seguimiento certificados de residuos peligrosos SC03-F41
Criterios ambientales: 
El sistema de Gestión Ambiental incluye criterios ambientales en los procesos contractuales en los cuales puedan generar este residuo.
Los documentos y certificados de disposición final de este residuo se puede evidenciar en el seguimiento de la ficha de criterios ambientales para cada uno de los contratos que aplique.</t>
  </si>
  <si>
    <t>Se remitió oficio a la autoridad ambiental- SDA el 04 de marzo de 2026 solicitando la inscripción de acuerdo a lo informado en la plataforma del IDEAM, así mismo el 09 de marzo de 2026 se realizó la inscripción en línea ante la plataforma RUA, para tener las credenciales y realizar el registro, El día 27 de mayo de 2026 la autoridad ambiental remitió las credenciales para realizar el cargue de la información.
Aunque no se dio cumplimiento al Articulo 15 de la norma, de acuerdo a llamada realizada, la autoridad ambiental informo que debido a la gran cantidad de solicitudes se han atrasado en dar la respuesta y ya que la norma se encuentra en transición la plataforma quedara habilitada todo el año para hacer el reporte de manera extemporánea. Teniendo en cuenta que hasta el 27 de mayo se obtuvo las credenciales, para el mes de junio se realizara el reporte para dar cumplimiento total a la norma.</t>
  </si>
  <si>
    <t>La Entidad, en apoyo la preservación del agua NO REALIZA las siguientes actividades:
1. Utilizarla en actividades diferentes a la respectiva autorización ambiental.
2. Arrojar sustancias contaminantes, residuos o desechos a los cuerpos de agua.
3. Deteriorar, dañar o alterar los cuerpos de agua, zonas de ronda hídrica y zonas de manejo y preservación ambiental en cualquier forma.
4. Captar agua de las fuentes hídricas sin la autorización de la autoridad ambiental.
5. Lavar bienes muebles en el espacio público, vía pública, ríos, canales y quebradas.
6. Realizar cualquier actividad en contra de la normatividad sobre conservación y preservación de humedales.</t>
  </si>
  <si>
    <r>
      <rPr>
        <b/>
        <sz val="11"/>
        <rFont val="Arial Narrow"/>
        <family val="2"/>
      </rPr>
      <t xml:space="preserve">Red hidráulica: 
</t>
    </r>
    <r>
      <rPr>
        <sz val="11"/>
        <rFont val="Arial Narrow"/>
        <family val="2"/>
      </rPr>
      <t>La sede cuentan con redes hidráulicas las cuales están conectadas adecuadamente con la red de alcantarillado publico, los vertimientos que se generan son de carácter domésticos por el uso de los baños y cafeterías, ya que en la Entidad no se genera ningún tipo de actividad industrial. En la sede no se cuenta con ningún proceso que genere alguna de las siguientes actividades:
- Disposición a la red de alcantarillado público de vísceras o tejidos animales, hueso, pelo, pieles o carnaza, entrañas, sangre, plumas, residuos sólidos.
- Disposición de sustancias sólidas, líquidas o gaseosas que sean consideradas como peligrosas (diferente a aceite usado). 
- Vertimiento de aguas residuales a las calles, calzadas y canales o sistemas de alcantarillado para aguas lluvias.
Se realiza el pago del servicio publico de acueducto de los espacios ocupados de la sede del por medio del contratista de acuerdo al recobro realizando por la administración del edificio.</t>
    </r>
  </si>
  <si>
    <r>
      <rPr>
        <b/>
        <sz val="10"/>
        <rFont val="Arial Narrow"/>
        <family val="2"/>
      </rPr>
      <t xml:space="preserve">Circular Interna: </t>
    </r>
    <r>
      <rPr>
        <sz val="10"/>
        <rFont val="Arial Narrow"/>
        <family val="2"/>
      </rPr>
      <t xml:space="preserve">
La Entidad cuenta con la circular interna No. 15 de 2024 del 24 de junio de 2024 la cual tiene como asunto  "Eficiencia administrativa y lineamientos de la política de cero papel".
</t>
    </r>
    <r>
      <rPr>
        <b/>
        <sz val="10"/>
        <rFont val="Arial Narrow"/>
        <family val="2"/>
      </rPr>
      <t xml:space="preserve">Circular Austeridad del gasto - Sostenibilidad Ambiental: </t>
    </r>
    <r>
      <rPr>
        <sz val="10"/>
        <rFont val="Arial Narrow"/>
        <family val="2"/>
      </rPr>
      <t xml:space="preserve">
La Entidad con el propósito de hacer un uso más eficiente y racional de la energía eléctrica en la Entidad, imparte instrucciones y lineamientos a favor del medio ambiente y las buenas prácticas para el ahorro de energía, esto se hace a través de la expedición de una circular interna donde se establecen medidas de obligatorio cumplimiento.
</t>
    </r>
    <r>
      <rPr>
        <b/>
        <sz val="10"/>
        <rFont val="Arial Narrow"/>
        <family val="2"/>
      </rPr>
      <t xml:space="preserve">Buenas practicas de energía y agua
</t>
    </r>
    <r>
      <rPr>
        <sz val="10"/>
        <rFont val="Arial Narrow"/>
        <family val="2"/>
      </rPr>
      <t xml:space="preserve">La Entidad toma las buenas practicas establecidas en las directivas presidenciales y circulares de manera que se cumplan todos los numerales. Las cuales se poder ver dentro de los programas para el uso Eficiente y Racional para la Energía y agua
</t>
    </r>
    <r>
      <rPr>
        <b/>
        <sz val="10"/>
        <rFont val="Arial Narrow"/>
        <family val="2"/>
      </rPr>
      <t>Criterios ambientales</t>
    </r>
    <r>
      <rPr>
        <sz val="10"/>
        <rFont val="Arial Narrow"/>
        <family val="2"/>
      </rPr>
      <t xml:space="preserve"> 
El Sistema de Gestión Ambiental da cumplimiento mediante la inclusión de criterios ambientales donde se requiere que la compra de equipos sean eficientes.
</t>
    </r>
    <r>
      <rPr>
        <b/>
        <sz val="10"/>
        <rFont val="Arial Narrow"/>
        <family val="2"/>
      </rPr>
      <t xml:space="preserve">Indicadores: </t>
    </r>
    <r>
      <rPr>
        <sz val="10"/>
        <rFont val="Arial Narrow"/>
        <family val="2"/>
      </rPr>
      <t xml:space="preserve">
El Sistema de Gestión Ambiental, cuenta con un indicador que mide el consumo y variación de la energía y agua en cada una de las sedes. Este indicador se encuentra ubicado para consulta en el SIGI proceso Gestión Ambiental.
</t>
    </r>
    <r>
      <rPr>
        <b/>
        <sz val="10"/>
        <rFont val="Arial Narrow"/>
        <family val="2"/>
      </rPr>
      <t>Teletrabajo:</t>
    </r>
    <r>
      <rPr>
        <sz val="10"/>
        <rFont val="Arial Narrow"/>
        <family val="2"/>
      </rPr>
      <t xml:space="preserve">
Se cuenta con la modalidad de teletrabajo para disminuir el consumo de energía y agua en la sede.</t>
    </r>
  </si>
  <si>
    <r>
      <t xml:space="preserve">El acuerdo 946 de 2024 fue emitido por el Consejo de Bogotá D.C. - Se sugiere referenciar en la casilla E.
</t>
    </r>
    <r>
      <rPr>
        <b/>
        <sz val="10"/>
        <rFont val="Arial Narrow"/>
        <family val="2"/>
      </rPr>
      <t xml:space="preserve">RTA: </t>
    </r>
    <r>
      <rPr>
        <sz val="10"/>
        <rFont val="Arial Narrow"/>
        <family val="2"/>
      </rPr>
      <t>Se incluye en la casilla C que se describe quien lo emitió
Está bien, sin observaciones</t>
    </r>
  </si>
  <si>
    <t>1.La Entidad promueve la eficiencia en el uso equilibrado y armónico del agua y de la energía eléctrica.
2- 4- 6 Se realizan campañas para incentivar la transformación cultural en el ahorro del agua y uso eficiente de la energía eléctrica en la ciudad.
3. Se cuenta con el curso de inducción a los sistemas SST y SGA donde se muestras los programas de uso eficiente y racional de agua y energía 
5. La sede principal no cuenta con mecanismos para el aprovechamiento de aguas lluvias en Bogotá.
7- 8. Se cuenta con indicadores que de consumo de energía eléctrica y agua los cuales se les realiza un análisis de acuerdo a su variación y/o reducción 
9. La sede cuenta con luminarias led de bajo consumo con sensores
10. Se apoya a la Ciudad en la implementación de campañas de ahorro de energía y agua para los funcionarios y contratistas.</t>
  </si>
  <si>
    <t xml:space="preserve"> Lineamientos para la Medición del Desempeño Institucional, vigencia 2025</t>
  </si>
  <si>
    <r>
      <t xml:space="preserve">Se sugiere tener en cuenta el asunto de la Circular, ya que refiere:  Lineamientos para la Medición del Desempeño Institucional, vigencia 2025
Así como verificar columna G
</t>
    </r>
    <r>
      <rPr>
        <b/>
        <sz val="10"/>
        <rFont val="Arial Narrow"/>
        <family val="2"/>
      </rPr>
      <t xml:space="preserve">RTA: </t>
    </r>
    <r>
      <rPr>
        <sz val="10"/>
        <rFont val="Arial Narrow"/>
        <family val="2"/>
      </rPr>
      <t>El seguimiento se realiza de la vigencia anterior por esto esta del año 2025. 
Está bien, sin observaciones</t>
    </r>
  </si>
  <si>
    <r>
      <t xml:space="preserve">Se sugiere ajustar el numeral 2,1 de acuerdo con la versión 6.1
febrero 2026
</t>
    </r>
    <r>
      <rPr>
        <b/>
        <sz val="10"/>
        <rFont val="Arial Narrow"/>
        <family val="2"/>
      </rPr>
      <t>RTA:</t>
    </r>
    <r>
      <rPr>
        <sz val="10"/>
        <rFont val="Arial Narrow"/>
        <family val="2"/>
      </rPr>
      <t xml:space="preserve"> se actualiza el numero de acuerdo a la versión
Está bien, sin observaciones</t>
    </r>
  </si>
  <si>
    <t xml:space="preserve">Se realiza un informe de  gestión ambiental donde se muestran las siguientes acciones:
- Consumo de energía SC03-F12
- Consumo de agua  SC03-F33
- Parametrización consumo de combustible SC03-F47
- Registro transporte aéreo SC03-F37
</t>
  </si>
  <si>
    <t xml:space="preserve">En la sede bodegas se almacena los documentos del Sistema de gestión ambiental mientras cumplen su tiempo de retención. </t>
  </si>
  <si>
    <t xml:space="preserve"> GD01-M03 Sistema integrado de Conservación.
GD01-F19 Programa de Documentos Especiales. 
GD01-F26 Programa de Saneamiento ambiental. 
 GD01-F25 Programa de Monitoreo y control de las condiciones ambientales.
GD01-F29 Programa de Almacenamiento y Re almacenamiento.
GD01-F35 Formato clasificación de documentos por deterioro biológico.
GD01-F36 Formato para el registro de temperatura y humedad relativa en archivos
GD01-F45 Formato de seguimiento limpieza y desinfección en áreas y depósitos de archivo.
-GD01-I10 Instructivo de limpieza y desinfección de áreas y superficies de archivo
GD01-I11 	Instructivo limpieza y desinfección de unidades de almacenamiento y documentos de archivo.
GD01-I18 Instructivo para la Aplicación de la Disposición Final de los Documentos, GD01-P01 Procedimiento de Archivo y Retención Documental.</t>
  </si>
  <si>
    <t>GD01-M03 Sistema integrado de Conservación.
GD01-F19 Programa de Documentos Especiales. 
GD01-F26 Programa de Saneamiento ambiental. 
 GD01-F25 Programa de Monitoreo y control de las condiciones ambientales.
GD01-F29 Programa de Almacenamiento y Re almacenamiento.
GD01-F35 Formato clasificación de documentos por deterioro biológico.
GD01-F36 Formato para el registro de temperatura y humedad relativa en archivos
GD01-F45 Formato de seguimiento limpieza y desinfección en áreas y depósitos de archivo.
-GD01-I10 Instructivo de limpieza y desinfección de áreas y superficies de archivo
GD01-I11 	Instructivo limpieza y desinfección de unidades de almacenamiento y documentos de archivo.
GD01-I18 Instructivo para la Aplicación de la Disposición Final de los Documentos, GD01-P01 Procedimiento de Archivo y Retención Documental.</t>
  </si>
  <si>
    <t>Derogado por el Artículo 22 de la Resolución  634 de 2022</t>
  </si>
  <si>
    <t>Se encontró vigente hasta octubre 2025 de conformidad con lo dispuesto el Artículo 4 de la Resolución 591 de 2024.</t>
  </si>
  <si>
    <t>Derogada por la Resolución 839 de 2023 hasta el 31 de diciembre de 2025</t>
  </si>
  <si>
    <t xml:space="preserve">Derogada por la Resolución 29801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</si>
</sst>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0.0"/>
  </numFmts>
  <fonts count="40" x14ac:knownFonts="1">
    <font>
      <sz val="11"/>
      <color theme="1"/>
      <name val="Calibri"/>
      <family val="2"/>
      <scheme val="minor"/>
    </font>
    <font>
      <u/>
      <sz val="10"/>
      <color indexed="12"/>
      <name val="Arial"/>
      <family val="2"/>
    </font>
    <font>
      <sz val="9"/>
      <color theme="1"/>
      <name val="Arial Narrow"/>
      <family val="2"/>
    </font>
    <font>
      <b/>
      <sz val="9"/>
      <color theme="1"/>
      <name val="Arial Narrow"/>
      <family val="2"/>
    </font>
    <font>
      <b/>
      <sz val="10"/>
      <name val="Arial Narrow"/>
      <family val="2"/>
    </font>
    <font>
      <b/>
      <sz val="14"/>
      <name val="Arial Narrow"/>
      <family val="2"/>
    </font>
    <font>
      <b/>
      <sz val="10"/>
      <color theme="1"/>
      <name val="Arial Narrow"/>
      <family val="2"/>
    </font>
    <font>
      <sz val="10"/>
      <color theme="1"/>
      <name val="Arial Narrow"/>
      <family val="2"/>
    </font>
    <font>
      <sz val="9"/>
      <color rgb="FFFF0000"/>
      <name val="Arial Narrow"/>
      <family val="2"/>
    </font>
    <font>
      <b/>
      <sz val="12"/>
      <color theme="1"/>
      <name val="Arial Narrow"/>
      <family val="2"/>
    </font>
    <font>
      <sz val="11"/>
      <color theme="1"/>
      <name val="Arial"/>
      <family val="2"/>
    </font>
    <font>
      <b/>
      <sz val="14"/>
      <name val="Arial"/>
      <family val="2"/>
    </font>
    <font>
      <b/>
      <sz val="12"/>
      <color theme="1"/>
      <name val="Arial"/>
      <family val="2"/>
    </font>
    <font>
      <b/>
      <sz val="16"/>
      <color theme="1"/>
      <name val="Arial"/>
      <family val="2"/>
    </font>
    <font>
      <b/>
      <sz val="14"/>
      <color theme="1"/>
      <name val="Arial"/>
      <family val="2"/>
    </font>
    <font>
      <sz val="14"/>
      <color theme="1"/>
      <name val="Arial"/>
      <family val="2"/>
    </font>
    <font>
      <sz val="11"/>
      <name val="Arial"/>
      <family val="2"/>
    </font>
    <font>
      <sz val="10"/>
      <color theme="1"/>
      <name val="Arial"/>
      <family val="2"/>
    </font>
    <font>
      <b/>
      <sz val="11"/>
      <color theme="1"/>
      <name val="Arial"/>
      <family val="2"/>
    </font>
    <font>
      <b/>
      <sz val="18"/>
      <name val="Arial"/>
      <family val="2"/>
    </font>
    <font>
      <b/>
      <sz val="9"/>
      <name val="Arial"/>
      <family val="2"/>
    </font>
    <font>
      <b/>
      <sz val="11"/>
      <name val="Arial"/>
      <family val="2"/>
    </font>
    <font>
      <sz val="9"/>
      <name val="Arial"/>
      <family val="2"/>
    </font>
    <font>
      <b/>
      <sz val="10"/>
      <name val="Arial"/>
      <family val="2"/>
    </font>
    <font>
      <sz val="10"/>
      <name val="Arial Narrow"/>
      <family val="2"/>
    </font>
    <font>
      <b/>
      <sz val="9"/>
      <color indexed="81"/>
      <name val="Tahoma"/>
      <family val="2"/>
    </font>
    <font>
      <sz val="9"/>
      <color indexed="81"/>
      <name val="Tahoma"/>
      <family val="2"/>
    </font>
    <font>
      <sz val="11"/>
      <name val="Arial Narrow"/>
      <family val="2"/>
    </font>
    <font>
      <b/>
      <sz val="11"/>
      <name val="Arial Narrow"/>
      <family val="2"/>
    </font>
    <font>
      <i/>
      <sz val="11"/>
      <name val="Arial Narrow"/>
      <family val="2"/>
    </font>
    <font>
      <sz val="14"/>
      <name val="Arial Narrow"/>
      <family val="2"/>
    </font>
    <font>
      <sz val="8"/>
      <name val="Calibri"/>
      <family val="2"/>
      <scheme val="minor"/>
    </font>
    <font>
      <b/>
      <sz val="12"/>
      <name val="Arial"/>
      <family val="2"/>
    </font>
    <font>
      <sz val="12"/>
      <color theme="1"/>
      <name val="Arial"/>
      <family val="2"/>
    </font>
    <font>
      <sz val="10"/>
      <name val="Arial"/>
      <family val="2"/>
    </font>
    <font>
      <sz val="11"/>
      <color theme="1"/>
      <name val="Arial Narrow"/>
      <family val="2"/>
    </font>
    <font>
      <b/>
      <sz val="11"/>
      <color theme="1"/>
      <name val="Arial Narrow"/>
      <family val="2"/>
    </font>
    <font>
      <b/>
      <u/>
      <sz val="11"/>
      <name val="Arial Narrow"/>
      <family val="2"/>
    </font>
    <font>
      <b/>
      <sz val="10"/>
      <name val="Nunito"/>
      <family val="2"/>
    </font>
    <font>
      <b/>
      <sz val="10"/>
      <color theme="0"/>
      <name val="Nunito"/>
      <family val="2"/>
    </font>
  </fonts>
  <fills count="11">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rgb="FF92D05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rgb="FFFF0000"/>
        <bgColor indexed="64"/>
      </patternFill>
    </fill>
    <fill>
      <patternFill patternType="solid">
        <fgColor rgb="FFDB899D"/>
        <bgColor indexed="64"/>
      </patternFill>
    </fill>
    <fill>
      <patternFill patternType="solid">
        <fgColor rgb="FF962D46"/>
        <bgColor indexed="64"/>
      </patternFill>
    </fill>
  </fills>
  <borders count="6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467">
    <xf numFmtId="0" fontId="0" fillId="0" borderId="0" xfId="0"/>
    <xf numFmtId="0" fontId="2" fillId="2" borderId="0" xfId="0" applyFont="1" applyFill="1" applyAlignment="1">
      <alignment horizontal="left"/>
    </xf>
    <xf numFmtId="0" fontId="2" fillId="2" borderId="0" xfId="0" applyFont="1" applyFill="1" applyAlignment="1">
      <alignment horizontal="center"/>
    </xf>
    <xf numFmtId="0" fontId="2" fillId="2" borderId="0" xfId="0" applyFont="1" applyFill="1"/>
    <xf numFmtId="0" fontId="2" fillId="2" borderId="0" xfId="0" applyFont="1" applyFill="1" applyAlignment="1">
      <alignment horizontal="center" vertical="center"/>
    </xf>
    <xf numFmtId="0" fontId="7" fillId="2" borderId="0" xfId="0" applyFont="1" applyFill="1" applyAlignment="1">
      <alignment wrapText="1"/>
    </xf>
    <xf numFmtId="0" fontId="5" fillId="2" borderId="2" xfId="0" applyFont="1" applyFill="1" applyBorder="1" applyAlignment="1">
      <alignment vertical="center" wrapText="1"/>
    </xf>
    <xf numFmtId="0" fontId="5" fillId="2" borderId="3" xfId="0" applyFont="1" applyFill="1" applyBorder="1" applyAlignment="1">
      <alignment vertical="center" wrapText="1"/>
    </xf>
    <xf numFmtId="0" fontId="4" fillId="4"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14" fontId="20" fillId="2" borderId="1" xfId="0" applyNumberFormat="1" applyFont="1" applyFill="1" applyBorder="1" applyAlignment="1">
      <alignment vertical="center"/>
    </xf>
    <xf numFmtId="0" fontId="21" fillId="2" borderId="1" xfId="0" applyFont="1" applyFill="1" applyBorder="1" applyAlignment="1">
      <alignment horizontal="center" vertical="center" wrapText="1"/>
    </xf>
    <xf numFmtId="0" fontId="20" fillId="4" borderId="1" xfId="0" applyFont="1" applyFill="1" applyBorder="1" applyAlignment="1">
      <alignment vertical="center" wrapText="1"/>
    </xf>
    <xf numFmtId="0" fontId="20" fillId="4" borderId="1" xfId="0" applyFont="1" applyFill="1" applyBorder="1" applyAlignment="1">
      <alignment horizontal="center" vertical="center" wrapText="1"/>
    </xf>
    <xf numFmtId="0" fontId="22" fillId="0" borderId="1" xfId="1" applyFont="1" applyFill="1" applyBorder="1" applyAlignment="1" applyProtection="1">
      <alignment horizontal="center" vertical="center" wrapText="1"/>
    </xf>
    <xf numFmtId="0" fontId="20" fillId="0" borderId="1" xfId="0" applyFont="1" applyBorder="1" applyAlignment="1">
      <alignment horizontal="center" vertical="center" wrapText="1"/>
    </xf>
    <xf numFmtId="0" fontId="22" fillId="0" borderId="1" xfId="0" applyFont="1" applyBorder="1" applyAlignment="1">
      <alignment horizontal="left" vertical="center" wrapText="1"/>
    </xf>
    <xf numFmtId="0" fontId="22" fillId="0" borderId="1" xfId="0" applyFont="1" applyBorder="1" applyAlignment="1">
      <alignment vertical="center" wrapText="1"/>
    </xf>
    <xf numFmtId="0" fontId="22" fillId="2" borderId="0" xfId="0" applyFont="1" applyFill="1" applyAlignment="1">
      <alignment horizontal="center"/>
    </xf>
    <xf numFmtId="0" fontId="24" fillId="2" borderId="1" xfId="0" applyFont="1" applyFill="1" applyBorder="1" applyAlignment="1">
      <alignment horizontal="left" vertical="center" wrapText="1"/>
    </xf>
    <xf numFmtId="0" fontId="24" fillId="0" borderId="1" xfId="0" applyFont="1" applyBorder="1" applyAlignment="1">
      <alignment horizontal="center" vertical="center"/>
    </xf>
    <xf numFmtId="0" fontId="24" fillId="2" borderId="1" xfId="1" applyFont="1" applyFill="1" applyBorder="1" applyAlignment="1" applyProtection="1">
      <alignment horizontal="center" vertical="center" wrapText="1"/>
    </xf>
    <xf numFmtId="0" fontId="24" fillId="0" borderId="0" xfId="0" applyFont="1" applyAlignment="1">
      <alignment horizontal="left" vertical="center" wrapText="1"/>
    </xf>
    <xf numFmtId="0" fontId="24" fillId="0" borderId="1" xfId="0" applyFont="1" applyBorder="1" applyAlignment="1">
      <alignment vertical="center" wrapText="1"/>
    </xf>
    <xf numFmtId="0" fontId="4" fillId="2" borderId="1" xfId="0" applyFont="1" applyFill="1" applyBorder="1" applyAlignment="1">
      <alignment horizontal="left" vertical="center" wrapText="1"/>
    </xf>
    <xf numFmtId="0" fontId="28" fillId="2" borderId="2" xfId="0" applyFont="1" applyFill="1" applyBorder="1" applyAlignment="1">
      <alignment horizontal="left" vertical="center" wrapText="1"/>
    </xf>
    <xf numFmtId="0" fontId="4" fillId="3" borderId="1" xfId="0" applyFont="1" applyFill="1" applyBorder="1" applyAlignment="1">
      <alignment horizontal="center" vertical="center" wrapText="1"/>
    </xf>
    <xf numFmtId="17" fontId="24" fillId="0" borderId="1" xfId="0" applyNumberFormat="1" applyFont="1" applyBorder="1" applyAlignment="1">
      <alignment horizontal="center" vertical="center" wrapText="1"/>
    </xf>
    <xf numFmtId="0" fontId="24" fillId="0" borderId="3" xfId="1" applyFont="1" applyFill="1" applyBorder="1" applyAlignment="1" applyProtection="1">
      <alignment horizontal="center" vertical="center" wrapText="1"/>
    </xf>
    <xf numFmtId="0" fontId="24" fillId="0" borderId="1" xfId="0" applyFont="1" applyBorder="1" applyAlignment="1">
      <alignment horizontal="center" wrapText="1"/>
    </xf>
    <xf numFmtId="0" fontId="24" fillId="2" borderId="1" xfId="0" applyFont="1" applyFill="1" applyBorder="1" applyAlignment="1">
      <alignment vertical="center" wrapText="1"/>
    </xf>
    <xf numFmtId="0" fontId="24" fillId="2" borderId="0" xfId="0" applyFont="1" applyFill="1" applyAlignment="1">
      <alignment wrapText="1"/>
    </xf>
    <xf numFmtId="0" fontId="24" fillId="0" borderId="1" xfId="0" applyFont="1" applyBorder="1" applyAlignment="1">
      <alignment horizontal="center" vertical="center" wrapText="1"/>
    </xf>
    <xf numFmtId="0" fontId="24" fillId="2" borderId="1" xfId="0" applyFont="1" applyFill="1" applyBorder="1" applyAlignment="1">
      <alignment horizontal="center" vertical="center" wrapText="1"/>
    </xf>
    <xf numFmtId="0" fontId="24" fillId="0" borderId="1" xfId="1" applyFont="1" applyFill="1" applyBorder="1" applyAlignment="1" applyProtection="1">
      <alignment horizontal="center" vertical="center" wrapText="1"/>
    </xf>
    <xf numFmtId="0" fontId="27" fillId="0" borderId="1" xfId="0" applyFont="1" applyBorder="1" applyAlignment="1">
      <alignment horizontal="left" vertical="center" wrapText="1"/>
    </xf>
    <xf numFmtId="0" fontId="27" fillId="2" borderId="1" xfId="0" applyFont="1" applyFill="1" applyBorder="1" applyAlignment="1">
      <alignment horizontal="left" vertical="center" wrapText="1"/>
    </xf>
    <xf numFmtId="0" fontId="24" fillId="0" borderId="1" xfId="0" applyFont="1" applyBorder="1" applyAlignment="1">
      <alignment horizontal="left" vertical="center" wrapText="1"/>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4" fillId="0" borderId="2" xfId="0" applyFont="1" applyBorder="1" applyAlignment="1">
      <alignment horizontal="left" vertical="center" wrapText="1"/>
    </xf>
    <xf numFmtId="0" fontId="4" fillId="0" borderId="1" xfId="0" applyFont="1" applyBorder="1" applyAlignment="1">
      <alignment horizontal="left"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24" fillId="2" borderId="1" xfId="0" applyFont="1" applyFill="1" applyBorder="1" applyAlignment="1">
      <alignment horizontal="center" vertical="center"/>
    </xf>
    <xf numFmtId="0" fontId="24" fillId="2" borderId="2"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24" fillId="0" borderId="1" xfId="1" applyFont="1" applyFill="1" applyBorder="1" applyAlignment="1" applyProtection="1">
      <alignment horizontal="left"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0" borderId="1" xfId="0" applyFont="1" applyBorder="1" applyAlignment="1">
      <alignment vertical="center" wrapText="1"/>
    </xf>
    <xf numFmtId="0" fontId="20" fillId="0" borderId="1" xfId="0" applyFont="1" applyBorder="1" applyAlignment="1">
      <alignment horizontal="left" vertical="center" wrapText="1"/>
    </xf>
    <xf numFmtId="0" fontId="4" fillId="0" borderId="1" xfId="0" applyFont="1" applyBorder="1" applyAlignment="1">
      <alignment horizontal="center" vertical="center" wrapText="1"/>
    </xf>
    <xf numFmtId="0" fontId="24" fillId="2" borderId="0" xfId="0" applyFont="1" applyFill="1"/>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4" fillId="0" borderId="3" xfId="0" applyFont="1" applyBorder="1" applyAlignment="1">
      <alignment vertical="center" wrapText="1"/>
    </xf>
    <xf numFmtId="0" fontId="22" fillId="2" borderId="0" xfId="0" applyFont="1" applyFill="1"/>
    <xf numFmtId="164" fontId="21" fillId="2" borderId="1" xfId="0" applyNumberFormat="1" applyFont="1" applyFill="1" applyBorder="1" applyAlignment="1">
      <alignment horizontal="center" vertical="center" wrapText="1"/>
    </xf>
    <xf numFmtId="0" fontId="34" fillId="2" borderId="0" xfId="0" applyFont="1" applyFill="1" applyAlignment="1">
      <alignment wrapText="1"/>
    </xf>
    <xf numFmtId="0" fontId="22" fillId="2" borderId="6" xfId="0" applyFont="1" applyFill="1" applyBorder="1" applyAlignment="1">
      <alignment horizontal="center"/>
    </xf>
    <xf numFmtId="0" fontId="22" fillId="2" borderId="12" xfId="0" applyFont="1" applyFill="1" applyBorder="1" applyAlignment="1">
      <alignment horizontal="center"/>
    </xf>
    <xf numFmtId="0" fontId="22" fillId="2" borderId="12" xfId="0" applyFont="1" applyFill="1" applyBorder="1" applyAlignment="1">
      <alignment horizontal="center" vertical="center"/>
    </xf>
    <xf numFmtId="0" fontId="22" fillId="2" borderId="12" xfId="0" applyFont="1" applyFill="1" applyBorder="1" applyAlignment="1">
      <alignment horizontal="left"/>
    </xf>
    <xf numFmtId="0" fontId="20" fillId="2" borderId="12" xfId="0" applyFont="1" applyFill="1" applyBorder="1" applyAlignment="1">
      <alignment horizontal="left"/>
    </xf>
    <xf numFmtId="0" fontId="22" fillId="2" borderId="7" xfId="0" applyFont="1" applyFill="1" applyBorder="1" applyAlignment="1">
      <alignment horizontal="left"/>
    </xf>
    <xf numFmtId="0" fontId="22" fillId="2" borderId="0" xfId="0" applyFont="1" applyFill="1" applyAlignment="1">
      <alignment horizontal="left"/>
    </xf>
    <xf numFmtId="0" fontId="20" fillId="2" borderId="10" xfId="0" applyFont="1" applyFill="1" applyBorder="1" applyAlignment="1">
      <alignment vertical="top" wrapText="1"/>
    </xf>
    <xf numFmtId="0" fontId="22" fillId="2" borderId="0" xfId="0" applyFont="1" applyFill="1" applyAlignment="1">
      <alignment horizontal="center" vertical="center"/>
    </xf>
    <xf numFmtId="0" fontId="20" fillId="2" borderId="0" xfId="0" applyFont="1" applyFill="1" applyAlignment="1">
      <alignment horizontal="left"/>
    </xf>
    <xf numFmtId="0" fontId="20" fillId="2" borderId="0" xfId="0" applyFont="1" applyFill="1" applyAlignment="1">
      <alignment horizontal="center"/>
    </xf>
    <xf numFmtId="0" fontId="22" fillId="2" borderId="0" xfId="0" applyFont="1" applyFill="1" applyAlignment="1">
      <alignment vertical="center"/>
    </xf>
    <xf numFmtId="0" fontId="22" fillId="2" borderId="0" xfId="0" applyFont="1" applyFill="1" applyAlignment="1">
      <alignment wrapText="1"/>
    </xf>
    <xf numFmtId="0" fontId="24" fillId="2" borderId="0" xfId="0" applyFont="1" applyFill="1" applyAlignment="1">
      <alignment horizontal="center" vertical="center"/>
    </xf>
    <xf numFmtId="0" fontId="20" fillId="3"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2" fillId="0" borderId="1" xfId="1" applyFont="1" applyFill="1" applyBorder="1" applyAlignment="1" applyProtection="1">
      <alignment horizontal="left" vertical="center" wrapText="1"/>
    </xf>
    <xf numFmtId="0" fontId="4" fillId="8" borderId="1" xfId="0" applyFont="1" applyFill="1" applyBorder="1" applyAlignment="1">
      <alignment horizontal="center" vertical="center" wrapText="1"/>
    </xf>
    <xf numFmtId="0" fontId="24" fillId="2" borderId="0" xfId="0" applyFont="1" applyFill="1" applyAlignment="1">
      <alignment horizontal="center" vertical="center" wrapText="1"/>
    </xf>
    <xf numFmtId="0" fontId="4" fillId="2" borderId="8" xfId="0" applyFont="1" applyFill="1" applyBorder="1" applyAlignment="1">
      <alignment horizontal="center" vertical="center" wrapText="1"/>
    </xf>
    <xf numFmtId="0" fontId="24" fillId="0" borderId="8" xfId="0" applyFont="1" applyBorder="1" applyAlignment="1">
      <alignment horizontal="center" vertical="center" wrapText="1"/>
    </xf>
    <xf numFmtId="0" fontId="20" fillId="2" borderId="8" xfId="0" applyFont="1" applyFill="1" applyBorder="1" applyAlignment="1">
      <alignment vertical="top" wrapText="1"/>
    </xf>
    <xf numFmtId="0" fontId="20" fillId="2" borderId="9" xfId="0" applyFont="1" applyFill="1" applyBorder="1" applyAlignment="1">
      <alignment vertical="top" wrapText="1"/>
    </xf>
    <xf numFmtId="0" fontId="6" fillId="2" borderId="8"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24" fillId="2" borderId="8" xfId="0" applyFont="1" applyFill="1" applyBorder="1" applyAlignment="1">
      <alignment horizontal="center" vertical="center" wrapText="1"/>
    </xf>
    <xf numFmtId="0" fontId="24" fillId="0" borderId="9" xfId="0" applyFont="1" applyBorder="1" applyAlignment="1">
      <alignment horizontal="center" vertical="center" wrapText="1"/>
    </xf>
    <xf numFmtId="0" fontId="8" fillId="2" borderId="0" xfId="0" applyFont="1" applyFill="1" applyAlignment="1">
      <alignment horizontal="center"/>
    </xf>
    <xf numFmtId="0" fontId="7" fillId="0" borderId="0" xfId="0" applyFont="1"/>
    <xf numFmtId="0" fontId="8" fillId="2" borderId="0" xfId="0" applyFont="1" applyFill="1" applyAlignment="1">
      <alignment horizontal="left"/>
    </xf>
    <xf numFmtId="0" fontId="20" fillId="2" borderId="0" xfId="0" applyFont="1" applyFill="1" applyAlignment="1">
      <alignment vertical="top" wrapText="1"/>
    </xf>
    <xf numFmtId="0" fontId="27" fillId="2" borderId="2" xfId="0" applyFont="1" applyFill="1" applyBorder="1" applyAlignment="1">
      <alignment horizontal="left" vertical="center" wrapText="1"/>
    </xf>
    <xf numFmtId="0" fontId="27" fillId="2" borderId="32"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32" xfId="0" applyFont="1" applyFill="1" applyBorder="1" applyAlignment="1">
      <alignment horizontal="left" vertical="center" wrapText="1"/>
    </xf>
    <xf numFmtId="0" fontId="4" fillId="0" borderId="1" xfId="0" applyFont="1" applyBorder="1" applyAlignment="1">
      <alignment horizontal="center" vertical="center"/>
    </xf>
    <xf numFmtId="0" fontId="4" fillId="0" borderId="8" xfId="0" applyFont="1" applyBorder="1" applyAlignment="1">
      <alignment horizontal="center" vertical="center" wrapText="1"/>
    </xf>
    <xf numFmtId="0" fontId="4" fillId="0" borderId="1" xfId="1" applyFont="1" applyFill="1" applyBorder="1" applyAlignment="1" applyProtection="1">
      <alignment horizontal="center" vertical="center" wrapText="1"/>
    </xf>
    <xf numFmtId="0" fontId="4" fillId="0" borderId="8" xfId="1" applyFont="1" applyFill="1" applyBorder="1" applyAlignment="1" applyProtection="1">
      <alignment horizontal="center" vertical="center" wrapText="1"/>
    </xf>
    <xf numFmtId="0" fontId="4" fillId="4" borderId="8"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3" borderId="2" xfId="0" applyFont="1" applyFill="1" applyBorder="1" applyAlignment="1">
      <alignment horizontal="center" vertical="center" wrapText="1"/>
    </xf>
    <xf numFmtId="0" fontId="22" fillId="2" borderId="0" xfId="0" applyFont="1" applyFill="1" applyAlignment="1">
      <alignment horizontal="center" wrapText="1"/>
    </xf>
    <xf numFmtId="0" fontId="24" fillId="2" borderId="10" xfId="0" applyFont="1" applyFill="1" applyBorder="1" applyAlignment="1">
      <alignment horizontal="center" vertical="center" wrapText="1"/>
    </xf>
    <xf numFmtId="14" fontId="6" fillId="2" borderId="1" xfId="0" applyNumberFormat="1" applyFont="1" applyFill="1" applyBorder="1" applyAlignment="1">
      <alignment vertical="center"/>
    </xf>
    <xf numFmtId="0" fontId="6" fillId="2" borderId="1" xfId="0" applyFont="1" applyFill="1" applyBorder="1" applyAlignment="1">
      <alignment horizontal="center" vertical="center" wrapText="1"/>
    </xf>
    <xf numFmtId="0" fontId="11" fillId="2" borderId="11" xfId="0" applyFont="1" applyFill="1" applyBorder="1" applyAlignment="1">
      <alignment vertical="center" wrapText="1"/>
    </xf>
    <xf numFmtId="0" fontId="12" fillId="2" borderId="1" xfId="0" applyFont="1" applyFill="1" applyBorder="1" applyAlignment="1">
      <alignment horizontal="center" vertical="center" wrapText="1"/>
    </xf>
    <xf numFmtId="0" fontId="10" fillId="0" borderId="0" xfId="0" applyFont="1"/>
    <xf numFmtId="0" fontId="11" fillId="2" borderId="0" xfId="0" applyFont="1" applyFill="1" applyAlignment="1">
      <alignment vertical="center" wrapText="1"/>
    </xf>
    <xf numFmtId="0" fontId="12" fillId="2" borderId="2"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3" xfId="0" applyFont="1" applyFill="1" applyBorder="1" applyAlignment="1">
      <alignment horizontal="center" vertical="center" wrapText="1"/>
    </xf>
    <xf numFmtId="0" fontId="10" fillId="0" borderId="0" xfId="0" applyFont="1" applyAlignment="1">
      <alignment vertical="center"/>
    </xf>
    <xf numFmtId="0" fontId="17" fillId="0" borderId="21" xfId="0" applyFont="1" applyBorder="1" applyAlignment="1">
      <alignment horizontal="center" vertical="center" wrapText="1"/>
    </xf>
    <xf numFmtId="0" fontId="18" fillId="0" borderId="23" xfId="0" applyFont="1" applyBorder="1" applyAlignment="1">
      <alignment vertical="center"/>
    </xf>
    <xf numFmtId="0" fontId="14" fillId="0" borderId="21" xfId="0" applyFont="1" applyBorder="1" applyAlignment="1">
      <alignment horizontal="center" vertical="center" wrapText="1"/>
    </xf>
    <xf numFmtId="0" fontId="14" fillId="0" borderId="23" xfId="0" applyFont="1" applyBorder="1" applyAlignment="1">
      <alignment horizontal="center" vertical="center"/>
    </xf>
    <xf numFmtId="0" fontId="10" fillId="0" borderId="0" xfId="0" applyFont="1" applyAlignment="1">
      <alignment horizontal="center"/>
    </xf>
    <xf numFmtId="0" fontId="20" fillId="4" borderId="3"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4" fillId="0" borderId="2" xfId="1" applyFont="1" applyFill="1" applyBorder="1" applyAlignment="1" applyProtection="1">
      <alignment horizontal="center" vertical="center" wrapText="1"/>
    </xf>
    <xf numFmtId="0" fontId="30" fillId="0" borderId="24" xfId="0" applyFont="1" applyBorder="1" applyAlignment="1">
      <alignment horizontal="center" vertical="center"/>
    </xf>
    <xf numFmtId="0" fontId="30" fillId="0" borderId="25" xfId="0" applyFont="1" applyBorder="1" applyAlignment="1">
      <alignment horizontal="center" vertical="center"/>
    </xf>
    <xf numFmtId="0" fontId="30" fillId="0" borderId="30" xfId="0" applyFont="1" applyBorder="1" applyAlignment="1">
      <alignment horizontal="center" vertical="center"/>
    </xf>
    <xf numFmtId="0" fontId="30" fillId="0" borderId="14" xfId="0" applyFont="1" applyBorder="1" applyAlignment="1">
      <alignment horizontal="center" vertical="center"/>
    </xf>
    <xf numFmtId="0" fontId="30" fillId="0" borderId="13" xfId="0" applyFont="1" applyBorder="1" applyAlignment="1">
      <alignment horizontal="center" vertical="center"/>
    </xf>
    <xf numFmtId="0" fontId="30" fillId="0" borderId="15" xfId="0" applyFont="1" applyBorder="1" applyAlignment="1">
      <alignment horizontal="center" vertical="center"/>
    </xf>
    <xf numFmtId="0" fontId="30" fillId="0" borderId="51" xfId="0" applyFont="1" applyBorder="1" applyAlignment="1">
      <alignment horizontal="center" vertical="center"/>
    </xf>
    <xf numFmtId="0" fontId="30" fillId="0" borderId="49" xfId="0" applyFont="1" applyBorder="1" applyAlignment="1">
      <alignment horizontal="center" vertical="center"/>
    </xf>
    <xf numFmtId="0" fontId="30" fillId="0" borderId="50" xfId="0" applyFont="1" applyBorder="1" applyAlignment="1">
      <alignment horizontal="center" vertical="center"/>
    </xf>
    <xf numFmtId="0" fontId="30" fillId="0" borderId="45" xfId="0" applyFont="1" applyBorder="1" applyAlignment="1">
      <alignment horizontal="center" vertical="center"/>
    </xf>
    <xf numFmtId="0" fontId="30" fillId="0" borderId="52" xfId="0" applyFont="1" applyBorder="1" applyAlignment="1">
      <alignment horizontal="center" vertical="center"/>
    </xf>
    <xf numFmtId="0" fontId="30" fillId="0" borderId="53" xfId="0" applyFont="1" applyBorder="1" applyAlignment="1">
      <alignment horizontal="center" vertical="center"/>
    </xf>
    <xf numFmtId="0" fontId="30" fillId="0" borderId="35" xfId="0" applyFont="1" applyBorder="1" applyAlignment="1">
      <alignment horizontal="center" vertical="center"/>
    </xf>
    <xf numFmtId="0" fontId="30" fillId="0" borderId="25" xfId="0" applyFont="1" applyBorder="1"/>
    <xf numFmtId="0" fontId="30" fillId="0" borderId="26" xfId="0" applyFont="1" applyBorder="1" applyAlignment="1">
      <alignment horizontal="center" vertical="center"/>
    </xf>
    <xf numFmtId="0" fontId="30" fillId="0" borderId="31" xfId="0" applyFont="1" applyBorder="1" applyAlignment="1">
      <alignment horizontal="center" vertical="center"/>
    </xf>
    <xf numFmtId="0" fontId="30" fillId="0" borderId="27" xfId="0" applyFont="1" applyBorder="1" applyAlignment="1">
      <alignment horizontal="center" vertical="center"/>
    </xf>
    <xf numFmtId="0" fontId="30" fillId="0" borderId="36" xfId="0" applyFont="1" applyBorder="1" applyAlignment="1">
      <alignment horizontal="center" vertical="center"/>
    </xf>
    <xf numFmtId="0" fontId="30" fillId="0" borderId="17" xfId="0" applyFont="1" applyBorder="1" applyAlignment="1">
      <alignment horizontal="center" vertical="center"/>
    </xf>
    <xf numFmtId="0" fontId="30" fillId="0" borderId="28" xfId="0" applyFont="1" applyBorder="1" applyAlignment="1">
      <alignment horizontal="center" vertical="center"/>
    </xf>
    <xf numFmtId="0" fontId="30" fillId="0" borderId="18" xfId="0" applyFont="1" applyBorder="1" applyAlignment="1">
      <alignment horizontal="center" vertical="center"/>
    </xf>
    <xf numFmtId="0" fontId="30" fillId="0" borderId="15" xfId="0" applyFont="1" applyBorder="1" applyAlignment="1">
      <alignment horizontal="left" vertical="center" wrapText="1"/>
    </xf>
    <xf numFmtId="0" fontId="30" fillId="0" borderId="16" xfId="0" applyFont="1" applyBorder="1" applyAlignment="1">
      <alignment horizontal="center" vertical="center"/>
    </xf>
    <xf numFmtId="0" fontId="30" fillId="0" borderId="40" xfId="0" applyFont="1" applyBorder="1" applyAlignment="1">
      <alignment horizontal="center" vertical="center"/>
    </xf>
    <xf numFmtId="0" fontId="30" fillId="0" borderId="42" xfId="0" applyFont="1" applyBorder="1" applyAlignment="1">
      <alignment horizontal="center" vertical="center" wrapText="1"/>
    </xf>
    <xf numFmtId="0" fontId="30" fillId="0" borderId="43" xfId="0" applyFont="1" applyBorder="1" applyAlignment="1">
      <alignment horizontal="center" vertical="center" wrapText="1"/>
    </xf>
    <xf numFmtId="0" fontId="30" fillId="0" borderId="44" xfId="0" applyFont="1" applyBorder="1" applyAlignment="1">
      <alignment horizontal="center" vertical="center"/>
    </xf>
    <xf numFmtId="0" fontId="30" fillId="0" borderId="27"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51" xfId="0" applyFont="1" applyBorder="1" applyAlignment="1">
      <alignment horizontal="center" vertical="center" wrapText="1"/>
    </xf>
    <xf numFmtId="0" fontId="30" fillId="0" borderId="49" xfId="0" applyFont="1" applyBorder="1" applyAlignment="1">
      <alignment horizontal="center" vertical="center" wrapText="1"/>
    </xf>
    <xf numFmtId="0" fontId="30" fillId="0" borderId="33" xfId="0" applyFont="1" applyBorder="1" applyAlignment="1">
      <alignment horizontal="center" vertical="center" wrapText="1"/>
    </xf>
    <xf numFmtId="0" fontId="5" fillId="0" borderId="8" xfId="0" applyFont="1" applyBorder="1" applyAlignment="1">
      <alignment horizontal="center" vertical="center" wrapText="1"/>
    </xf>
    <xf numFmtId="0" fontId="30" fillId="0" borderId="21" xfId="0" applyFont="1" applyBorder="1" applyAlignment="1">
      <alignment horizontal="center" vertical="center" wrapText="1"/>
    </xf>
    <xf numFmtId="0" fontId="30" fillId="0" borderId="22" xfId="0" applyFont="1" applyBorder="1" applyAlignment="1">
      <alignment horizontal="center" vertical="center" wrapText="1"/>
    </xf>
    <xf numFmtId="0" fontId="30" fillId="0" borderId="23" xfId="0" applyFont="1" applyBorder="1" applyAlignment="1">
      <alignment horizontal="center" vertical="center" wrapText="1"/>
    </xf>
    <xf numFmtId="0" fontId="30" fillId="0" borderId="29" xfId="0" applyFont="1" applyBorder="1" applyAlignment="1">
      <alignment horizontal="center" vertical="center"/>
    </xf>
    <xf numFmtId="0" fontId="30" fillId="0" borderId="21" xfId="0" applyFont="1" applyBorder="1" applyAlignment="1">
      <alignment horizontal="center" vertical="center"/>
    </xf>
    <xf numFmtId="0" fontId="30" fillId="0" borderId="22" xfId="0" applyFont="1" applyBorder="1" applyAlignment="1">
      <alignment horizontal="center" vertical="center"/>
    </xf>
    <xf numFmtId="0" fontId="30" fillId="0" borderId="23" xfId="0" applyFont="1" applyBorder="1" applyAlignment="1">
      <alignment horizontal="center" vertical="center"/>
    </xf>
    <xf numFmtId="0" fontId="30" fillId="0" borderId="42" xfId="0" applyFont="1" applyBorder="1" applyAlignment="1">
      <alignment horizontal="center" vertical="center"/>
    </xf>
    <xf numFmtId="0" fontId="30" fillId="0" borderId="43" xfId="0" applyFont="1" applyBorder="1" applyAlignment="1">
      <alignment horizontal="center" vertical="center"/>
    </xf>
    <xf numFmtId="0" fontId="30" fillId="0" borderId="55" xfId="0" applyFont="1" applyBorder="1" applyAlignment="1">
      <alignment horizontal="center" vertical="center"/>
    </xf>
    <xf numFmtId="0" fontId="30" fillId="0" borderId="29" xfId="0" applyFont="1" applyBorder="1" applyAlignment="1">
      <alignment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30" fillId="0" borderId="41" xfId="0" applyFont="1" applyBorder="1" applyAlignment="1">
      <alignment horizontal="center" vertical="center"/>
    </xf>
    <xf numFmtId="0" fontId="30" fillId="0" borderId="56" xfId="0" applyFont="1" applyBorder="1" applyAlignment="1">
      <alignment horizontal="center" vertical="center"/>
    </xf>
    <xf numFmtId="0" fontId="30" fillId="0" borderId="48" xfId="0" applyFont="1" applyBorder="1" applyAlignment="1">
      <alignment horizontal="center" vertical="center"/>
    </xf>
    <xf numFmtId="0" fontId="10" fillId="0" borderId="10" xfId="0" applyFont="1" applyBorder="1"/>
    <xf numFmtId="0" fontId="5" fillId="0" borderId="4" xfId="0" applyFont="1" applyBorder="1" applyAlignment="1">
      <alignment horizontal="center" vertical="center" wrapText="1"/>
    </xf>
    <xf numFmtId="0" fontId="23" fillId="4" borderId="32" xfId="0" applyFont="1" applyFill="1" applyBorder="1" applyAlignment="1">
      <alignment horizontal="center" vertical="center" wrapText="1"/>
    </xf>
    <xf numFmtId="0" fontId="16" fillId="0" borderId="0" xfId="0" applyFont="1"/>
    <xf numFmtId="0" fontId="16" fillId="0" borderId="0" xfId="0" applyFont="1" applyAlignment="1">
      <alignment horizontal="center"/>
    </xf>
    <xf numFmtId="0" fontId="11" fillId="0" borderId="21" xfId="0" applyFont="1" applyBorder="1" applyAlignment="1">
      <alignment horizontal="center" vertical="center" wrapText="1"/>
    </xf>
    <xf numFmtId="0" fontId="32" fillId="4" borderId="23" xfId="0" applyFont="1" applyFill="1" applyBorder="1" applyAlignment="1">
      <alignment horizontal="center" vertical="center" wrapText="1"/>
    </xf>
    <xf numFmtId="0" fontId="32" fillId="4" borderId="34" xfId="0" applyFont="1" applyFill="1" applyBorder="1" applyAlignment="1">
      <alignment horizontal="center" vertical="center" wrapText="1"/>
    </xf>
    <xf numFmtId="0" fontId="11" fillId="0" borderId="29" xfId="0" applyFont="1" applyBorder="1" applyAlignment="1">
      <alignment horizontal="center" vertical="center"/>
    </xf>
    <xf numFmtId="0" fontId="14" fillId="0" borderId="1" xfId="0" applyFont="1" applyBorder="1" applyAlignment="1">
      <alignment horizontal="center" vertical="center"/>
    </xf>
    <xf numFmtId="14" fontId="21" fillId="2" borderId="1" xfId="0" applyNumberFormat="1" applyFont="1" applyFill="1" applyBorder="1" applyAlignment="1">
      <alignment horizontal="center" vertical="center"/>
    </xf>
    <xf numFmtId="14" fontId="21" fillId="2" borderId="1" xfId="0" applyNumberFormat="1" applyFont="1" applyFill="1" applyBorder="1" applyAlignment="1">
      <alignment horizontal="center" vertical="center" wrapText="1"/>
    </xf>
    <xf numFmtId="0" fontId="35" fillId="0" borderId="0" xfId="0" applyFont="1"/>
    <xf numFmtId="0" fontId="35" fillId="0" borderId="1" xfId="0" applyFont="1" applyBorder="1" applyAlignment="1">
      <alignment wrapText="1"/>
    </xf>
    <xf numFmtId="0" fontId="35" fillId="0" borderId="1" xfId="0" applyFont="1" applyBorder="1" applyAlignment="1">
      <alignment horizontal="center" vertical="center" wrapText="1"/>
    </xf>
    <xf numFmtId="14" fontId="35" fillId="0" borderId="1" xfId="0" applyNumberFormat="1" applyFont="1" applyBorder="1" applyAlignment="1">
      <alignment horizontal="center" vertical="center" wrapText="1"/>
    </xf>
    <xf numFmtId="0" fontId="30" fillId="8" borderId="13" xfId="0" applyFont="1" applyFill="1" applyBorder="1" applyAlignment="1">
      <alignment horizontal="center" vertical="center"/>
    </xf>
    <xf numFmtId="0" fontId="10" fillId="2" borderId="0" xfId="0" applyFont="1" applyFill="1"/>
    <xf numFmtId="0" fontId="16" fillId="2" borderId="0" xfId="0" applyFont="1" applyFill="1"/>
    <xf numFmtId="0" fontId="10" fillId="2" borderId="0" xfId="0" applyFont="1" applyFill="1" applyAlignment="1">
      <alignment horizontal="center"/>
    </xf>
    <xf numFmtId="0" fontId="16" fillId="2" borderId="0" xfId="0" applyFont="1" applyFill="1" applyAlignment="1">
      <alignment horizontal="center"/>
    </xf>
    <xf numFmtId="0" fontId="10" fillId="2" borderId="0" xfId="0" applyFont="1" applyFill="1" applyAlignment="1">
      <alignment vertical="center"/>
    </xf>
    <xf numFmtId="0" fontId="10" fillId="0" borderId="16" xfId="0" applyFont="1" applyBorder="1" applyAlignment="1">
      <alignment horizontal="center" vertical="center"/>
    </xf>
    <xf numFmtId="0" fontId="10" fillId="0" borderId="54" xfId="0" applyFont="1" applyBorder="1" applyAlignment="1">
      <alignment horizontal="center" vertical="center" wrapText="1"/>
    </xf>
    <xf numFmtId="0" fontId="10" fillId="0" borderId="14" xfId="0" applyFont="1" applyBorder="1" applyAlignment="1">
      <alignment horizontal="center" vertical="center"/>
    </xf>
    <xf numFmtId="0" fontId="10" fillId="0" borderId="47" xfId="0" applyFont="1" applyBorder="1" applyAlignment="1">
      <alignment horizontal="center" vertical="center" wrapText="1"/>
    </xf>
    <xf numFmtId="0" fontId="39" fillId="10" borderId="46" xfId="0" applyFont="1" applyFill="1" applyBorder="1" applyAlignment="1">
      <alignment horizontal="center" vertical="center"/>
    </xf>
    <xf numFmtId="0" fontId="39" fillId="10" borderId="21" xfId="0" applyFont="1" applyFill="1" applyBorder="1" applyAlignment="1">
      <alignment horizontal="center" vertical="center"/>
    </xf>
    <xf numFmtId="0" fontId="11" fillId="0" borderId="23" xfId="0" applyFont="1" applyBorder="1" applyAlignment="1">
      <alignment horizontal="center" vertical="center"/>
    </xf>
    <xf numFmtId="0" fontId="11" fillId="0" borderId="9" xfId="0" applyFont="1" applyBorder="1" applyAlignment="1">
      <alignment horizontal="center" vertical="center"/>
    </xf>
    <xf numFmtId="0" fontId="10" fillId="0" borderId="9" xfId="0" applyFont="1" applyBorder="1" applyAlignment="1">
      <alignment vertical="center"/>
    </xf>
    <xf numFmtId="0" fontId="14" fillId="6" borderId="1" xfId="0" applyFont="1" applyFill="1" applyBorder="1" applyAlignment="1">
      <alignment horizontal="center" vertical="center" wrapText="1"/>
    </xf>
    <xf numFmtId="0" fontId="10" fillId="0" borderId="58" xfId="0" applyFont="1" applyBorder="1" applyAlignment="1">
      <alignment vertical="center" wrapText="1"/>
    </xf>
    <xf numFmtId="0" fontId="10" fillId="0" borderId="60" xfId="0" applyFont="1" applyBorder="1" applyAlignment="1">
      <alignment vertical="center"/>
    </xf>
    <xf numFmtId="0" fontId="10" fillId="0" borderId="9" xfId="0" applyFont="1" applyBorder="1" applyAlignment="1">
      <alignment horizontal="left" vertical="center"/>
    </xf>
    <xf numFmtId="0" fontId="10" fillId="0" borderId="9" xfId="0" applyFont="1" applyBorder="1" applyAlignment="1">
      <alignment vertical="center" wrapText="1"/>
    </xf>
    <xf numFmtId="0" fontId="10" fillId="0" borderId="61" xfId="0" applyFont="1" applyBorder="1" applyAlignment="1">
      <alignment vertical="center" wrapText="1"/>
    </xf>
    <xf numFmtId="0" fontId="10" fillId="0" borderId="62" xfId="0" applyFont="1" applyBorder="1" applyAlignment="1">
      <alignment vertical="center" wrapText="1"/>
    </xf>
    <xf numFmtId="0" fontId="10" fillId="0" borderId="62" xfId="0" applyFont="1" applyBorder="1" applyAlignment="1">
      <alignment vertical="center"/>
    </xf>
    <xf numFmtId="0" fontId="10" fillId="0" borderId="63" xfId="0" applyFont="1" applyBorder="1" applyAlignment="1">
      <alignment vertical="center"/>
    </xf>
    <xf numFmtId="0" fontId="10" fillId="0" borderId="64" xfId="0" applyFont="1" applyBorder="1" applyAlignment="1">
      <alignment vertical="center" wrapText="1"/>
    </xf>
    <xf numFmtId="0" fontId="10" fillId="0" borderId="65" xfId="0" applyFont="1" applyBorder="1" applyAlignment="1">
      <alignment vertical="center"/>
    </xf>
    <xf numFmtId="0" fontId="16" fillId="0" borderId="58" xfId="0" applyFont="1" applyBorder="1" applyAlignment="1">
      <alignment vertical="center"/>
    </xf>
    <xf numFmtId="0" fontId="10" fillId="0" borderId="11" xfId="0" applyFont="1" applyBorder="1" applyAlignment="1">
      <alignment horizontal="left" vertical="center"/>
    </xf>
    <xf numFmtId="0" fontId="10" fillId="0" borderId="66" xfId="0" applyFont="1" applyBorder="1" applyAlignment="1">
      <alignment horizontal="left" vertical="center"/>
    </xf>
    <xf numFmtId="0" fontId="10" fillId="0" borderId="63" xfId="0" applyFont="1" applyBorder="1" applyAlignment="1">
      <alignment horizontal="left" vertical="center"/>
    </xf>
    <xf numFmtId="0" fontId="32" fillId="4" borderId="22"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14" fontId="32" fillId="2" borderId="1" xfId="0" applyNumberFormat="1" applyFont="1" applyFill="1" applyBorder="1" applyAlignment="1">
      <alignment horizontal="center" vertical="center" wrapText="1"/>
    </xf>
    <xf numFmtId="14" fontId="32" fillId="2" borderId="2" xfId="0" applyNumberFormat="1" applyFont="1" applyFill="1" applyBorder="1" applyAlignment="1">
      <alignment horizontal="center" vertical="center" wrapText="1"/>
    </xf>
    <xf numFmtId="0" fontId="24" fillId="2" borderId="2" xfId="0" applyFont="1" applyFill="1" applyBorder="1" applyAlignment="1">
      <alignment vertical="center" wrapText="1"/>
    </xf>
    <xf numFmtId="0" fontId="24" fillId="2" borderId="3" xfId="0" applyFont="1" applyFill="1" applyBorder="1" applyAlignment="1">
      <alignment vertical="center" wrapText="1"/>
    </xf>
    <xf numFmtId="0" fontId="22" fillId="2" borderId="12" xfId="0" applyFont="1" applyFill="1" applyBorder="1"/>
    <xf numFmtId="0" fontId="27" fillId="2" borderId="2" xfId="0" applyFont="1" applyFill="1" applyBorder="1" applyAlignment="1">
      <alignment horizontal="left" vertical="center" wrapText="1"/>
    </xf>
    <xf numFmtId="0" fontId="27" fillId="2" borderId="32" xfId="0" applyFont="1" applyFill="1" applyBorder="1" applyAlignment="1">
      <alignment horizontal="left" vertical="center" wrapText="1"/>
    </xf>
    <xf numFmtId="0" fontId="27" fillId="2" borderId="3" xfId="0" applyFont="1" applyFill="1" applyBorder="1" applyAlignment="1">
      <alignment horizontal="left"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27" fillId="0" borderId="2" xfId="0" applyFont="1" applyBorder="1" applyAlignment="1">
      <alignment horizontal="left" vertical="center" wrapText="1"/>
    </xf>
    <xf numFmtId="0" fontId="27" fillId="0" borderId="32" xfId="0" applyFont="1" applyBorder="1" applyAlignment="1">
      <alignment horizontal="left" vertical="center" wrapText="1"/>
    </xf>
    <xf numFmtId="0" fontId="27" fillId="0" borderId="3" xfId="0" applyFont="1" applyBorder="1" applyAlignment="1">
      <alignment horizontal="left" vertical="center" wrapText="1"/>
    </xf>
    <xf numFmtId="0" fontId="34" fillId="2" borderId="8" xfId="0" applyFont="1" applyFill="1" applyBorder="1" applyAlignment="1">
      <alignment horizontal="left" vertical="center" wrapText="1"/>
    </xf>
    <xf numFmtId="0" fontId="34" fillId="2" borderId="9" xfId="0" applyFont="1" applyFill="1" applyBorder="1" applyAlignment="1">
      <alignment horizontal="left" vertical="center" wrapText="1"/>
    </xf>
    <xf numFmtId="0" fontId="34" fillId="2" borderId="10" xfId="0" applyFont="1" applyFill="1" applyBorder="1" applyAlignment="1">
      <alignment horizontal="left" vertical="center" wrapText="1"/>
    </xf>
    <xf numFmtId="0" fontId="20" fillId="3" borderId="2" xfId="0" applyFont="1" applyFill="1" applyBorder="1" applyAlignment="1">
      <alignment horizontal="center" vertical="center" wrapText="1"/>
    </xf>
    <xf numFmtId="0" fontId="20" fillId="3" borderId="32"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0" fillId="5" borderId="9" xfId="0" applyFont="1" applyFill="1" applyBorder="1" applyAlignment="1">
      <alignment horizontal="center" vertical="center" wrapText="1"/>
    </xf>
    <xf numFmtId="0" fontId="20" fillId="5" borderId="10"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7" xfId="0" applyFont="1" applyFill="1" applyBorder="1" applyAlignment="1">
      <alignment horizontal="center" vertical="center" wrapText="1"/>
    </xf>
    <xf numFmtId="0" fontId="20" fillId="0" borderId="6" xfId="0" applyFont="1" applyBorder="1" applyAlignment="1">
      <alignment horizontal="left" vertical="center" wrapText="1"/>
    </xf>
    <xf numFmtId="0" fontId="20" fillId="0" borderId="12" xfId="0" applyFont="1" applyBorder="1" applyAlignment="1">
      <alignment horizontal="left" vertical="center" wrapText="1"/>
    </xf>
    <xf numFmtId="0" fontId="20" fillId="0" borderId="7" xfId="0" applyFont="1" applyBorder="1" applyAlignment="1">
      <alignment horizontal="left" vertical="center" wrapText="1"/>
    </xf>
    <xf numFmtId="0" fontId="20" fillId="2" borderId="8" xfId="0" applyFont="1" applyFill="1" applyBorder="1" applyAlignment="1">
      <alignment horizontal="left" vertical="center" wrapText="1"/>
    </xf>
    <xf numFmtId="0" fontId="20" fillId="2" borderId="9" xfId="0" applyFont="1" applyFill="1" applyBorder="1" applyAlignment="1">
      <alignment horizontal="left" vertical="center" wrapText="1"/>
    </xf>
    <xf numFmtId="0" fontId="20" fillId="2" borderId="10" xfId="0" applyFont="1" applyFill="1" applyBorder="1" applyAlignment="1">
      <alignment horizontal="left" vertical="center" wrapText="1"/>
    </xf>
    <xf numFmtId="0" fontId="22" fillId="2" borderId="9" xfId="0" applyFont="1" applyFill="1" applyBorder="1" applyAlignment="1">
      <alignment horizontal="center"/>
    </xf>
    <xf numFmtId="0" fontId="20" fillId="3" borderId="4" xfId="0" applyFont="1" applyFill="1" applyBorder="1" applyAlignment="1">
      <alignment horizontal="center" vertical="center" wrapText="1"/>
    </xf>
    <xf numFmtId="0" fontId="20" fillId="3" borderId="19" xfId="0" applyFont="1" applyFill="1" applyBorder="1" applyAlignment="1">
      <alignment horizontal="center" vertical="center" wrapText="1"/>
    </xf>
    <xf numFmtId="0" fontId="20" fillId="4" borderId="8"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20" fillId="4" borderId="10"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4" borderId="11" xfId="0" applyFont="1" applyFill="1" applyBorder="1" applyAlignment="1">
      <alignment horizontal="center" vertical="center" wrapText="1"/>
    </xf>
    <xf numFmtId="0" fontId="20" fillId="4" borderId="5" xfId="0" applyFont="1" applyFill="1" applyBorder="1" applyAlignment="1">
      <alignment horizontal="center" vertical="center" wrapText="1"/>
    </xf>
    <xf numFmtId="0" fontId="20" fillId="5" borderId="8" xfId="0" applyFont="1" applyFill="1" applyBorder="1" applyAlignment="1">
      <alignment horizontal="center"/>
    </xf>
    <xf numFmtId="0" fontId="20" fillId="5" borderId="9" xfId="0" applyFont="1" applyFill="1" applyBorder="1" applyAlignment="1">
      <alignment horizontal="center"/>
    </xf>
    <xf numFmtId="0" fontId="20" fillId="5" borderId="10" xfId="0" applyFont="1" applyFill="1" applyBorder="1" applyAlignment="1">
      <alignment horizontal="center"/>
    </xf>
    <xf numFmtId="0" fontId="24" fillId="0" borderId="1" xfId="1" applyFont="1" applyFill="1" applyBorder="1" applyAlignment="1" applyProtection="1">
      <alignment horizontal="left" vertical="center" wrapText="1"/>
    </xf>
    <xf numFmtId="0" fontId="24" fillId="2" borderId="2"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2" xfId="1" applyFont="1" applyFill="1" applyBorder="1" applyAlignment="1" applyProtection="1">
      <alignment horizontal="left" vertical="center" wrapText="1"/>
    </xf>
    <xf numFmtId="0" fontId="24" fillId="0" borderId="3" xfId="1" applyFont="1" applyFill="1" applyBorder="1" applyAlignment="1" applyProtection="1">
      <alignment horizontal="left" vertical="center" wrapText="1"/>
    </xf>
    <xf numFmtId="0" fontId="24" fillId="0" borderId="1" xfId="0" applyFont="1" applyBorder="1" applyAlignment="1">
      <alignment horizontal="center" vertical="center" wrapText="1"/>
    </xf>
    <xf numFmtId="0" fontId="22" fillId="2" borderId="4"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5" xfId="0" applyFont="1" applyFill="1" applyBorder="1" applyAlignment="1">
      <alignment horizontal="center" vertical="center"/>
    </xf>
    <xf numFmtId="0" fontId="22" fillId="2" borderId="19" xfId="0" applyFont="1" applyFill="1" applyBorder="1" applyAlignment="1">
      <alignment horizontal="center" vertical="center"/>
    </xf>
    <xf numFmtId="0" fontId="22" fillId="2" borderId="0" xfId="0" applyFont="1" applyFill="1" applyAlignment="1">
      <alignment horizontal="center" vertical="center"/>
    </xf>
    <xf numFmtId="0" fontId="22" fillId="2" borderId="20" xfId="0" applyFont="1" applyFill="1" applyBorder="1" applyAlignment="1">
      <alignment horizontal="center" vertical="center"/>
    </xf>
    <xf numFmtId="0" fontId="22" fillId="2" borderId="6" xfId="0" applyFont="1" applyFill="1" applyBorder="1" applyAlignment="1">
      <alignment horizontal="center" vertical="center"/>
    </xf>
    <xf numFmtId="0" fontId="22" fillId="2" borderId="12" xfId="0" applyFont="1" applyFill="1" applyBorder="1" applyAlignment="1">
      <alignment horizontal="center" vertical="center"/>
    </xf>
    <xf numFmtId="0" fontId="22" fillId="2" borderId="7" xfId="0" applyFont="1" applyFill="1" applyBorder="1" applyAlignment="1">
      <alignment horizontal="center" vertical="center"/>
    </xf>
    <xf numFmtId="0" fontId="19" fillId="2" borderId="4"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20"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8" xfId="0" applyFont="1" applyFill="1" applyBorder="1" applyAlignment="1">
      <alignment horizontal="left" vertical="center"/>
    </xf>
    <xf numFmtId="0" fontId="11" fillId="2" borderId="9" xfId="0" applyFont="1" applyFill="1" applyBorder="1" applyAlignment="1">
      <alignment horizontal="left" vertical="center"/>
    </xf>
    <xf numFmtId="0" fontId="11" fillId="2" borderId="10" xfId="0" applyFont="1" applyFill="1" applyBorder="1" applyAlignment="1">
      <alignment horizontal="left" vertical="center"/>
    </xf>
    <xf numFmtId="0" fontId="11" fillId="4" borderId="8"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4" borderId="32"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24" fillId="0" borderId="1" xfId="0" applyFont="1" applyBorder="1" applyAlignment="1">
      <alignment horizontal="left" vertical="center" wrapText="1"/>
    </xf>
    <xf numFmtId="0" fontId="24" fillId="0" borderId="2" xfId="0" applyFont="1" applyBorder="1" applyAlignment="1">
      <alignment horizontal="left" vertical="center" wrapText="1"/>
    </xf>
    <xf numFmtId="0" fontId="24" fillId="0" borderId="3" xfId="0" applyFont="1" applyBorder="1" applyAlignment="1">
      <alignment horizontal="left" vertical="center" wrapText="1"/>
    </xf>
    <xf numFmtId="0" fontId="24" fillId="0" borderId="32" xfId="0" applyFont="1" applyBorder="1" applyAlignment="1">
      <alignment horizontal="left" vertical="center" wrapText="1"/>
    </xf>
    <xf numFmtId="0" fontId="24" fillId="0" borderId="32" xfId="0" applyFont="1" applyBorder="1" applyAlignment="1">
      <alignment horizontal="center" vertical="center" wrapText="1"/>
    </xf>
    <xf numFmtId="0" fontId="24"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24" fillId="0" borderId="2" xfId="0" applyFont="1" applyBorder="1" applyAlignment="1">
      <alignment vertical="center" wrapText="1"/>
    </xf>
    <xf numFmtId="0" fontId="24" fillId="0" borderId="32" xfId="0" applyFont="1" applyBorder="1" applyAlignment="1">
      <alignment vertical="center" wrapText="1"/>
    </xf>
    <xf numFmtId="0" fontId="24" fillId="0" borderId="3" xfId="0" applyFont="1" applyBorder="1" applyAlignment="1">
      <alignment vertical="center" wrapText="1"/>
    </xf>
    <xf numFmtId="0" fontId="4" fillId="0" borderId="2" xfId="0" applyFont="1" applyBorder="1" applyAlignment="1">
      <alignment horizontal="left" vertical="center" wrapText="1"/>
    </xf>
    <xf numFmtId="0" fontId="24" fillId="2" borderId="2"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1" xfId="0" applyFont="1" applyFill="1" applyBorder="1" applyAlignment="1">
      <alignment horizontal="center" vertical="center"/>
    </xf>
    <xf numFmtId="0" fontId="24" fillId="2" borderId="32" xfId="0" applyFont="1" applyFill="1" applyBorder="1" applyAlignment="1">
      <alignment horizontal="center" vertical="center" wrapText="1"/>
    </xf>
    <xf numFmtId="0" fontId="24" fillId="7" borderId="1" xfId="0" applyFont="1" applyFill="1" applyBorder="1" applyAlignment="1">
      <alignment horizontal="left" vertical="center" wrapText="1"/>
    </xf>
    <xf numFmtId="0" fontId="27" fillId="0" borderId="1" xfId="0" applyFont="1" applyBorder="1" applyAlignment="1">
      <alignment horizontal="left" vertical="center" wrapText="1"/>
    </xf>
    <xf numFmtId="0" fontId="28" fillId="0" borderId="2" xfId="0" applyFont="1" applyBorder="1" applyAlignment="1">
      <alignment horizontal="left" vertical="center" wrapText="1"/>
    </xf>
    <xf numFmtId="0" fontId="28" fillId="0" borderId="32" xfId="0" applyFont="1" applyBorder="1" applyAlignment="1">
      <alignment horizontal="left" vertical="center" wrapText="1"/>
    </xf>
    <xf numFmtId="0" fontId="28" fillId="0" borderId="1" xfId="0" applyFont="1" applyBorder="1" applyAlignment="1">
      <alignment horizontal="left" vertical="center" wrapText="1"/>
    </xf>
    <xf numFmtId="0" fontId="27" fillId="2" borderId="1" xfId="0" applyFont="1" applyFill="1" applyBorder="1" applyAlignment="1">
      <alignment horizontal="left" vertical="center" wrapText="1"/>
    </xf>
    <xf numFmtId="0" fontId="24" fillId="2" borderId="32" xfId="0" applyFont="1" applyFill="1" applyBorder="1" applyAlignment="1">
      <alignment horizontal="left" vertical="center" wrapText="1"/>
    </xf>
    <xf numFmtId="0" fontId="27" fillId="0" borderId="32" xfId="0" applyFont="1" applyBorder="1" applyAlignment="1">
      <alignment horizontal="center" vertical="center" wrapText="1"/>
    </xf>
    <xf numFmtId="0" fontId="27" fillId="0" borderId="2" xfId="0" applyFont="1" applyBorder="1" applyAlignment="1">
      <alignment vertical="center" wrapText="1"/>
    </xf>
    <xf numFmtId="0" fontId="27" fillId="0" borderId="32" xfId="0" applyFont="1" applyBorder="1" applyAlignment="1">
      <alignment vertical="center" wrapText="1"/>
    </xf>
    <xf numFmtId="0" fontId="27" fillId="0" borderId="3" xfId="0" applyFont="1" applyBorder="1" applyAlignment="1">
      <alignment vertical="center" wrapText="1"/>
    </xf>
    <xf numFmtId="0" fontId="28" fillId="0" borderId="3" xfId="0" applyFont="1" applyBorder="1" applyAlignment="1">
      <alignment horizontal="left" vertical="center" wrapText="1"/>
    </xf>
    <xf numFmtId="0" fontId="28" fillId="0" borderId="2"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 xfId="0" applyFont="1" applyBorder="1" applyAlignment="1">
      <alignment horizontal="center" vertical="center" wrapText="1"/>
    </xf>
    <xf numFmtId="0" fontId="4" fillId="2" borderId="8"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20" fillId="2" borderId="8" xfId="0" applyFont="1" applyFill="1" applyBorder="1" applyAlignment="1">
      <alignment horizontal="left" vertical="top" wrapText="1"/>
    </xf>
    <xf numFmtId="0" fontId="20" fillId="2" borderId="9" xfId="0" applyFont="1" applyFill="1" applyBorder="1" applyAlignment="1">
      <alignment horizontal="left" vertical="top" wrapText="1"/>
    </xf>
    <xf numFmtId="0" fontId="20" fillId="2" borderId="10" xfId="0" applyFont="1" applyFill="1" applyBorder="1" applyAlignment="1">
      <alignment horizontal="left" vertical="top" wrapText="1"/>
    </xf>
    <xf numFmtId="0" fontId="11" fillId="2" borderId="4"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6" xfId="0" applyFont="1" applyFill="1" applyBorder="1" applyAlignment="1">
      <alignment horizontal="center" vertical="center" wrapText="1"/>
    </xf>
    <xf numFmtId="0" fontId="11" fillId="2" borderId="12" xfId="0" applyFont="1" applyFill="1" applyBorder="1" applyAlignment="1">
      <alignment horizontal="center" vertical="center" wrapText="1"/>
    </xf>
    <xf numFmtId="0" fontId="11" fillId="2" borderId="8" xfId="0" applyFont="1" applyFill="1" applyBorder="1" applyAlignment="1">
      <alignment horizontal="center"/>
    </xf>
    <xf numFmtId="0" fontId="11" fillId="2" borderId="9" xfId="0" applyFont="1" applyFill="1" applyBorder="1" applyAlignment="1">
      <alignment horizontal="center"/>
    </xf>
    <xf numFmtId="0" fontId="11" fillId="2" borderId="10" xfId="0" applyFont="1" applyFill="1" applyBorder="1" applyAlignment="1">
      <alignment horizontal="center"/>
    </xf>
    <xf numFmtId="0" fontId="23" fillId="3" borderId="2" xfId="0" applyFont="1" applyFill="1" applyBorder="1" applyAlignment="1">
      <alignment horizontal="center" vertical="center" wrapText="1"/>
    </xf>
    <xf numFmtId="0" fontId="23" fillId="3" borderId="32"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4" borderId="32"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23" fillId="4" borderId="8" xfId="0" applyFont="1" applyFill="1" applyBorder="1" applyAlignment="1">
      <alignment horizontal="center" vertical="center" wrapText="1"/>
    </xf>
    <xf numFmtId="0" fontId="23" fillId="4" borderId="9" xfId="0" applyFont="1" applyFill="1" applyBorder="1" applyAlignment="1">
      <alignment horizontal="center" vertical="center" wrapText="1"/>
    </xf>
    <xf numFmtId="0" fontId="23" fillId="4" borderId="10" xfId="0" applyFont="1" applyFill="1" applyBorder="1" applyAlignment="1">
      <alignment horizontal="center" vertical="center" wrapText="1"/>
    </xf>
    <xf numFmtId="0" fontId="24" fillId="2" borderId="2" xfId="0" applyFont="1" applyFill="1" applyBorder="1" applyAlignment="1">
      <alignment vertical="center" wrapText="1"/>
    </xf>
    <xf numFmtId="0" fontId="24" fillId="2" borderId="3" xfId="0" applyFont="1" applyFill="1" applyBorder="1" applyAlignment="1">
      <alignment vertical="center" wrapText="1"/>
    </xf>
    <xf numFmtId="0" fontId="24" fillId="0" borderId="8" xfId="1" applyFont="1" applyFill="1" applyBorder="1" applyAlignment="1" applyProtection="1">
      <alignment horizontal="center" vertical="center" wrapText="1"/>
    </xf>
    <xf numFmtId="0" fontId="24" fillId="0" borderId="10" xfId="1" applyFont="1" applyFill="1" applyBorder="1" applyAlignment="1" applyProtection="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8" xfId="0" applyFont="1" applyBorder="1" applyAlignment="1">
      <alignment horizontal="center" vertical="center"/>
    </xf>
    <xf numFmtId="0" fontId="24" fillId="0" borderId="10" xfId="0" applyFont="1" applyBorder="1" applyAlignment="1">
      <alignment horizontal="center" vertical="center"/>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3" fillId="5" borderId="8"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8" xfId="0" applyFont="1" applyFill="1" applyBorder="1" applyAlignment="1">
      <alignment horizontal="center"/>
    </xf>
    <xf numFmtId="0" fontId="3" fillId="5" borderId="9" xfId="0" applyFont="1" applyFill="1" applyBorder="1" applyAlignment="1">
      <alignment horizontal="center"/>
    </xf>
    <xf numFmtId="0" fontId="3" fillId="5" borderId="10" xfId="0" applyFont="1" applyFill="1" applyBorder="1" applyAlignment="1">
      <alignment horizontal="center"/>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 xfId="1" applyFont="1" applyFill="1" applyBorder="1" applyAlignment="1" applyProtection="1">
      <alignment horizontal="center" vertical="center" wrapText="1"/>
    </xf>
    <xf numFmtId="0" fontId="9" fillId="2" borderId="8" xfId="0" applyFont="1" applyFill="1" applyBorder="1" applyAlignment="1">
      <alignment horizontal="left" vertical="center"/>
    </xf>
    <xf numFmtId="0" fontId="9" fillId="2" borderId="9" xfId="0" applyFont="1" applyFill="1" applyBorder="1" applyAlignment="1">
      <alignment horizontal="left" vertical="center"/>
    </xf>
    <xf numFmtId="0" fontId="9" fillId="2" borderId="10" xfId="0" applyFont="1" applyFill="1" applyBorder="1" applyAlignment="1">
      <alignment horizontal="left" vertical="center"/>
    </xf>
    <xf numFmtId="0" fontId="4" fillId="4" borderId="8"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32" xfId="0" applyFont="1" applyBorder="1" applyAlignment="1">
      <alignment horizontal="center" vertical="center"/>
    </xf>
    <xf numFmtId="0" fontId="11" fillId="2" borderId="5"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3" fillId="0" borderId="10" xfId="0" applyFont="1" applyBorder="1" applyAlignment="1">
      <alignment horizontal="left" vertical="center"/>
    </xf>
    <xf numFmtId="0" fontId="12" fillId="4" borderId="2" xfId="0" applyFont="1" applyFill="1" applyBorder="1" applyAlignment="1">
      <alignment horizontal="center" vertical="center" wrapText="1"/>
    </xf>
    <xf numFmtId="0" fontId="12" fillId="4" borderId="32"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12"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2" fillId="4" borderId="9" xfId="0" applyFont="1" applyFill="1" applyBorder="1" applyAlignment="1">
      <alignment horizontal="center" vertical="center"/>
    </xf>
    <xf numFmtId="0" fontId="12" fillId="4" borderId="10" xfId="0" applyFont="1" applyFill="1" applyBorder="1" applyAlignment="1">
      <alignment horizontal="center" vertical="center"/>
    </xf>
    <xf numFmtId="0" fontId="5" fillId="0" borderId="19" xfId="0" applyFont="1" applyBorder="1" applyAlignment="1">
      <alignment horizontal="center" vertical="center" wrapText="1"/>
    </xf>
    <xf numFmtId="0" fontId="14" fillId="6" borderId="37" xfId="0" applyFont="1" applyFill="1" applyBorder="1" applyAlignment="1">
      <alignment horizontal="center" vertical="center" wrapText="1"/>
    </xf>
    <xf numFmtId="0" fontId="14" fillId="6" borderId="38" xfId="0" applyFont="1" applyFill="1" applyBorder="1" applyAlignment="1">
      <alignment horizontal="center" vertical="center" wrapText="1"/>
    </xf>
    <xf numFmtId="0" fontId="14" fillId="6" borderId="39"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60" xfId="0" applyFont="1" applyBorder="1" applyAlignment="1">
      <alignment horizontal="center" vertical="center" wrapText="1"/>
    </xf>
    <xf numFmtId="0" fontId="5" fillId="0" borderId="58"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14" fillId="6" borderId="59" xfId="0" applyFont="1" applyFill="1" applyBorder="1" applyAlignment="1">
      <alignment horizontal="center" vertical="center" wrapText="1"/>
    </xf>
    <xf numFmtId="0" fontId="5" fillId="0" borderId="47" xfId="0" applyFont="1" applyBorder="1" applyAlignment="1">
      <alignment horizontal="center" vertical="center" wrapText="1"/>
    </xf>
    <xf numFmtId="0" fontId="5" fillId="0" borderId="54" xfId="0" applyFont="1" applyBorder="1" applyAlignment="1">
      <alignment horizontal="center" vertical="center" wrapText="1"/>
    </xf>
    <xf numFmtId="0" fontId="14" fillId="6" borderId="2" xfId="0" applyFont="1" applyFill="1" applyBorder="1" applyAlignment="1">
      <alignment horizontal="center" vertical="center" wrapText="1"/>
    </xf>
    <xf numFmtId="0" fontId="14" fillId="6" borderId="32"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32" xfId="0" applyFont="1" applyBorder="1" applyAlignment="1">
      <alignment horizontal="center"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17" fillId="0" borderId="8" xfId="0" applyFont="1" applyBorder="1" applyAlignment="1">
      <alignment horizontal="left"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10" fillId="0" borderId="11" xfId="0" applyFont="1" applyBorder="1" applyAlignment="1">
      <alignment horizontal="center"/>
    </xf>
    <xf numFmtId="0" fontId="39" fillId="10" borderId="9" xfId="0" applyFont="1" applyFill="1" applyBorder="1" applyAlignment="1">
      <alignment horizontal="center" vertical="center"/>
    </xf>
    <xf numFmtId="0" fontId="39" fillId="10" borderId="10" xfId="0" applyFont="1" applyFill="1" applyBorder="1" applyAlignment="1">
      <alignment horizontal="center" vertical="center"/>
    </xf>
    <xf numFmtId="165" fontId="38" fillId="9" borderId="45" xfId="0" applyNumberFormat="1" applyFont="1" applyFill="1" applyBorder="1" applyAlignment="1">
      <alignment horizontal="center" vertical="center"/>
    </xf>
    <xf numFmtId="165" fontId="38" fillId="9" borderId="57" xfId="0" applyNumberFormat="1" applyFont="1" applyFill="1" applyBorder="1" applyAlignment="1">
      <alignment horizontal="center" vertical="center"/>
    </xf>
    <xf numFmtId="0" fontId="39" fillId="10" borderId="24" xfId="0" applyFont="1" applyFill="1" applyBorder="1" applyAlignment="1">
      <alignment horizontal="center" vertical="center"/>
    </xf>
    <xf numFmtId="0" fontId="39" fillId="10" borderId="30" xfId="0" applyFont="1" applyFill="1" applyBorder="1" applyAlignment="1">
      <alignment horizontal="center" vertical="center"/>
    </xf>
    <xf numFmtId="165" fontId="38" fillId="9" borderId="2" xfId="0" applyNumberFormat="1" applyFont="1" applyFill="1" applyBorder="1" applyAlignment="1">
      <alignment horizontal="center" vertical="center"/>
    </xf>
    <xf numFmtId="165" fontId="38" fillId="9" borderId="3" xfId="0" applyNumberFormat="1" applyFont="1" applyFill="1" applyBorder="1" applyAlignment="1">
      <alignment horizontal="center" vertical="center"/>
    </xf>
    <xf numFmtId="0" fontId="10" fillId="0" borderId="47" xfId="0" applyFont="1" applyBorder="1" applyAlignment="1">
      <alignment horizontal="center" vertical="center" wrapText="1"/>
    </xf>
    <xf numFmtId="0" fontId="10" fillId="0" borderId="54" xfId="0" applyFont="1" applyBorder="1" applyAlignment="1">
      <alignment horizontal="center" vertical="center" wrapText="1"/>
    </xf>
    <xf numFmtId="0" fontId="35" fillId="0" borderId="2" xfId="0" applyFont="1" applyBorder="1" applyAlignment="1">
      <alignment horizontal="center"/>
    </xf>
    <xf numFmtId="0" fontId="35" fillId="0" borderId="3" xfId="0" applyFont="1" applyBorder="1" applyAlignment="1">
      <alignment horizontal="center"/>
    </xf>
    <xf numFmtId="14" fontId="9" fillId="0" borderId="2" xfId="0" applyNumberFormat="1" applyFont="1" applyBorder="1" applyAlignment="1">
      <alignment horizontal="center" vertical="center"/>
    </xf>
    <xf numFmtId="14" fontId="9" fillId="0" borderId="3" xfId="0" applyNumberFormat="1" applyFont="1" applyBorder="1" applyAlignment="1">
      <alignment horizontal="center" vertical="center"/>
    </xf>
    <xf numFmtId="0" fontId="35" fillId="0" borderId="8" xfId="0" applyFont="1" applyBorder="1" applyAlignment="1">
      <alignment horizontal="center" vertical="center" wrapText="1"/>
    </xf>
    <xf numFmtId="0" fontId="35" fillId="0" borderId="10" xfId="0" applyFont="1" applyBorder="1" applyAlignment="1">
      <alignment horizontal="center"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35" fillId="0" borderId="8" xfId="0" applyFont="1" applyBorder="1" applyAlignment="1">
      <alignment horizontal="center" wrapText="1"/>
    </xf>
    <xf numFmtId="0" fontId="35" fillId="0" borderId="10" xfId="0" applyFont="1" applyBorder="1" applyAlignment="1">
      <alignment horizontal="center" wrapText="1"/>
    </xf>
    <xf numFmtId="0" fontId="7" fillId="0" borderId="9" xfId="0" applyFont="1" applyBorder="1" applyAlignment="1">
      <alignment horizontal="left" vertical="center" wrapText="1"/>
    </xf>
    <xf numFmtId="0" fontId="36" fillId="0" borderId="8" xfId="0" applyFont="1" applyBorder="1" applyAlignment="1">
      <alignment horizontal="left" vertical="center"/>
    </xf>
    <xf numFmtId="0" fontId="36" fillId="0" borderId="9" xfId="0" applyFont="1" applyBorder="1" applyAlignment="1">
      <alignment horizontal="left" vertical="center"/>
    </xf>
    <xf numFmtId="0" fontId="36" fillId="0" borderId="10" xfId="0" applyFont="1" applyBorder="1" applyAlignment="1">
      <alignment horizontal="left" vertical="center"/>
    </xf>
    <xf numFmtId="0" fontId="35" fillId="0" borderId="1" xfId="0" applyFont="1" applyBorder="1" applyAlignment="1">
      <alignment horizontal="center" vertical="center" wrapText="1"/>
    </xf>
    <xf numFmtId="0" fontId="35" fillId="0" borderId="1" xfId="0" applyFont="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CUMPLIMIENTO  LEGAL DE REQUISITOS LEGALES</a:t>
            </a:r>
          </a:p>
          <a:p>
            <a:pPr>
              <a:defRPr/>
            </a:pPr>
            <a:r>
              <a:rPr lang="es-CO"/>
              <a:t>Sede</a:t>
            </a:r>
            <a:r>
              <a:rPr lang="es-CO" baseline="0"/>
              <a:t> Principal</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6">
                <a:lumMod val="60000"/>
                <a:lumOff val="40000"/>
              </a:schemeClr>
            </a:solidFill>
            <a:ln>
              <a:noFill/>
            </a:ln>
            <a:effectLst/>
          </c:spPr>
          <c:invertIfNegative val="0"/>
          <c:dPt>
            <c:idx val="1"/>
            <c:invertIfNegative val="0"/>
            <c:bubble3D val="0"/>
            <c:spPr>
              <a:solidFill>
                <a:schemeClr val="accent4">
                  <a:lumMod val="60000"/>
                  <a:lumOff val="40000"/>
                </a:schemeClr>
              </a:solidFill>
              <a:ln>
                <a:noFill/>
              </a:ln>
              <a:effectLst/>
            </c:spPr>
            <c:extLst>
              <c:ext xmlns:c16="http://schemas.microsoft.com/office/drawing/2014/chart" uri="{C3380CC4-5D6E-409C-BE32-E72D297353CC}">
                <c16:uniqueId val="{00000001-511D-4D44-ACD8-AF582013DE75}"/>
              </c:ext>
            </c:extLst>
          </c:dPt>
          <c:dPt>
            <c:idx val="2"/>
            <c:invertIfNegative val="0"/>
            <c:bubble3D val="0"/>
            <c:spPr>
              <a:solidFill>
                <a:schemeClr val="accent5">
                  <a:lumMod val="75000"/>
                </a:schemeClr>
              </a:solidFill>
              <a:ln>
                <a:noFill/>
              </a:ln>
              <a:effectLst/>
            </c:spPr>
            <c:extLst>
              <c:ext xmlns:c16="http://schemas.microsoft.com/office/drawing/2014/chart" uri="{C3380CC4-5D6E-409C-BE32-E72D297353CC}">
                <c16:uniqueId val="{00000003-511D-4D44-ACD8-AF582013DE75}"/>
              </c:ext>
            </c:extLst>
          </c:dPt>
          <c:dLbls>
            <c:dLbl>
              <c:idx val="0"/>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511D-4D44-ACD8-AF582013DE75}"/>
                </c:ext>
              </c:extLst>
            </c:dLbl>
            <c:dLbl>
              <c:idx val="1"/>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11D-4D44-ACD8-AF582013DE75}"/>
                </c:ext>
              </c:extLst>
            </c:dLbl>
            <c:dLbl>
              <c:idx val="2"/>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11D-4D44-ACD8-AF582013DE7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'RESULTADOS EVA REQ LEGAL'!$D$6:$F$6</c:f>
              <c:strCache>
                <c:ptCount val="3"/>
                <c:pt idx="0">
                  <c:v>CUMPLE </c:v>
                </c:pt>
                <c:pt idx="1">
                  <c:v>NO 
CUMPLE </c:v>
                </c:pt>
                <c:pt idx="2">
                  <c:v> INFORMATIVO </c:v>
                </c:pt>
              </c:strCache>
            </c:strRef>
          </c:cat>
          <c:val>
            <c:numRef>
              <c:f>'RESULTADOS EVA REQ LEGAL'!$D$56:$F$56</c:f>
              <c:numCache>
                <c:formatCode>General</c:formatCode>
                <c:ptCount val="3"/>
                <c:pt idx="0">
                  <c:v>161</c:v>
                </c:pt>
                <c:pt idx="1">
                  <c:v>0</c:v>
                </c:pt>
                <c:pt idx="2">
                  <c:v>42</c:v>
                </c:pt>
              </c:numCache>
            </c:numRef>
          </c:val>
          <c:extLst>
            <c:ext xmlns:c16="http://schemas.microsoft.com/office/drawing/2014/chart" uri="{C3380CC4-5D6E-409C-BE32-E72D297353CC}">
              <c16:uniqueId val="{00000005-511D-4D44-ACD8-AF582013DE75}"/>
            </c:ext>
          </c:extLst>
        </c:ser>
        <c:dLbls>
          <c:showLegendKey val="0"/>
          <c:showVal val="0"/>
          <c:showCatName val="0"/>
          <c:showSerName val="0"/>
          <c:showPercent val="0"/>
          <c:showBubbleSize val="0"/>
        </c:dLbls>
        <c:gapWidth val="219"/>
        <c:overlap val="-27"/>
        <c:axId val="1291775743"/>
        <c:axId val="1291776223"/>
      </c:barChart>
      <c:catAx>
        <c:axId val="12917757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291776223"/>
        <c:crosses val="autoZero"/>
        <c:auto val="1"/>
        <c:lblAlgn val="ctr"/>
        <c:lblOffset val="100"/>
        <c:noMultiLvlLbl val="0"/>
      </c:catAx>
      <c:valAx>
        <c:axId val="12917762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2917757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400" b="0" i="0" u="none" strike="noStrike" kern="1200" spc="0" baseline="0">
                <a:solidFill>
                  <a:sysClr val="windowText" lastClr="000000">
                    <a:lumMod val="65000"/>
                    <a:lumOff val="35000"/>
                  </a:sysClr>
                </a:solidFill>
              </a:rPr>
              <a:t>CUMPLIMIENTO  LEGAL DE REQUISITOS LEGALES</a:t>
            </a:r>
          </a:p>
          <a:p>
            <a:pPr>
              <a:defRPr/>
            </a:pPr>
            <a:r>
              <a:rPr lang="es-CO" sz="1400" b="0" i="0" u="none" strike="noStrike" kern="1200" spc="0" baseline="0">
                <a:solidFill>
                  <a:sysClr val="windowText" lastClr="000000">
                    <a:lumMod val="65000"/>
                    <a:lumOff val="35000"/>
                  </a:sysClr>
                </a:solidFill>
              </a:rPr>
              <a:t>Sede Bodegas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4.0743425832559951E-2"/>
          <c:y val="0.16084281032056252"/>
          <c:w val="0.94354710025264477"/>
          <c:h val="0.74701668492292805"/>
        </c:manualLayout>
      </c:layout>
      <c:barChart>
        <c:barDir val="col"/>
        <c:grouping val="clustered"/>
        <c:varyColors val="0"/>
        <c:ser>
          <c:idx val="0"/>
          <c:order val="0"/>
          <c:spPr>
            <a:solidFill>
              <a:schemeClr val="accent1"/>
            </a:solidFill>
            <a:ln>
              <a:noFill/>
            </a:ln>
            <a:effectLst/>
          </c:spPr>
          <c:invertIfNegative val="0"/>
          <c:dPt>
            <c:idx val="0"/>
            <c:invertIfNegative val="0"/>
            <c:bubble3D val="0"/>
            <c:spPr>
              <a:solidFill>
                <a:schemeClr val="accent6">
                  <a:lumMod val="60000"/>
                  <a:lumOff val="40000"/>
                </a:schemeClr>
              </a:solidFill>
              <a:ln>
                <a:noFill/>
              </a:ln>
              <a:effectLst/>
            </c:spPr>
            <c:extLst>
              <c:ext xmlns:c16="http://schemas.microsoft.com/office/drawing/2014/chart" uri="{C3380CC4-5D6E-409C-BE32-E72D297353CC}">
                <c16:uniqueId val="{00000001-22D4-43D7-BFC9-7013D6C15472}"/>
              </c:ext>
            </c:extLst>
          </c:dPt>
          <c:dPt>
            <c:idx val="1"/>
            <c:invertIfNegative val="0"/>
            <c:bubble3D val="0"/>
            <c:spPr>
              <a:solidFill>
                <a:schemeClr val="accent4">
                  <a:lumMod val="60000"/>
                  <a:lumOff val="40000"/>
                </a:schemeClr>
              </a:solidFill>
              <a:ln>
                <a:noFill/>
              </a:ln>
              <a:effectLst/>
            </c:spPr>
            <c:extLst>
              <c:ext xmlns:c16="http://schemas.microsoft.com/office/drawing/2014/chart" uri="{C3380CC4-5D6E-409C-BE32-E72D297353CC}">
                <c16:uniqueId val="{00000003-22D4-43D7-BFC9-7013D6C15472}"/>
              </c:ext>
            </c:extLst>
          </c:dPt>
          <c:dPt>
            <c:idx val="2"/>
            <c:invertIfNegative val="0"/>
            <c:bubble3D val="0"/>
            <c:spPr>
              <a:solidFill>
                <a:schemeClr val="accent5">
                  <a:lumMod val="75000"/>
                </a:schemeClr>
              </a:solidFill>
              <a:ln>
                <a:noFill/>
              </a:ln>
              <a:effectLst/>
            </c:spPr>
            <c:extLst>
              <c:ext xmlns:c16="http://schemas.microsoft.com/office/drawing/2014/chart" uri="{C3380CC4-5D6E-409C-BE32-E72D297353CC}">
                <c16:uniqueId val="{00000005-22D4-43D7-BFC9-7013D6C15472}"/>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'RESULTADOS EVA REQ LEGAL'!$I$6:$K$6</c:f>
              <c:strCache>
                <c:ptCount val="3"/>
                <c:pt idx="0">
                  <c:v>CUMPLE </c:v>
                </c:pt>
                <c:pt idx="1">
                  <c:v>NO 
CUMPLE </c:v>
                </c:pt>
                <c:pt idx="2">
                  <c:v> INFORMATIVO </c:v>
                </c:pt>
              </c:strCache>
            </c:strRef>
          </c:cat>
          <c:val>
            <c:numRef>
              <c:f>'RESULTADOS EVA REQ LEGAL'!$I$56:$K$56</c:f>
              <c:numCache>
                <c:formatCode>General</c:formatCode>
                <c:ptCount val="3"/>
                <c:pt idx="0">
                  <c:v>110</c:v>
                </c:pt>
                <c:pt idx="1">
                  <c:v>1</c:v>
                </c:pt>
                <c:pt idx="2">
                  <c:v>92</c:v>
                </c:pt>
              </c:numCache>
            </c:numRef>
          </c:val>
          <c:extLst>
            <c:ext xmlns:c16="http://schemas.microsoft.com/office/drawing/2014/chart" uri="{C3380CC4-5D6E-409C-BE32-E72D297353CC}">
              <c16:uniqueId val="{00000006-22D4-43D7-BFC9-7013D6C15472}"/>
            </c:ext>
          </c:extLst>
        </c:ser>
        <c:dLbls>
          <c:showLegendKey val="0"/>
          <c:showVal val="0"/>
          <c:showCatName val="0"/>
          <c:showSerName val="0"/>
          <c:showPercent val="0"/>
          <c:showBubbleSize val="0"/>
        </c:dLbls>
        <c:gapWidth val="219"/>
        <c:overlap val="-27"/>
        <c:axId val="1114661407"/>
        <c:axId val="1114661887"/>
      </c:barChart>
      <c:catAx>
        <c:axId val="111466140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14661887"/>
        <c:crosses val="autoZero"/>
        <c:auto val="1"/>
        <c:lblAlgn val="ctr"/>
        <c:lblOffset val="100"/>
        <c:noMultiLvlLbl val="0"/>
      </c:catAx>
      <c:valAx>
        <c:axId val="111466188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14661407"/>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7.jpe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chart" Target="../charts/chart2.xml"/><Relationship Id="rId4" Type="http://schemas.openxmlformats.org/officeDocument/2006/relationships/chart" Target="../charts/chart1.xml"/></Relationships>
</file>

<file path=xl/drawings/_rels/drawing5.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20</xdr:col>
      <xdr:colOff>1793688</xdr:colOff>
      <xdr:row>0</xdr:row>
      <xdr:rowOff>45626</xdr:rowOff>
    </xdr:from>
    <xdr:to>
      <xdr:col>20</xdr:col>
      <xdr:colOff>2602965</xdr:colOff>
      <xdr:row>2</xdr:row>
      <xdr:rowOff>183086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384747" y="45626"/>
          <a:ext cx="812452" cy="817844"/>
        </a:xfrm>
        <a:prstGeom prst="rect">
          <a:avLst/>
        </a:prstGeom>
      </xdr:spPr>
    </xdr:pic>
    <xdr:clientData/>
  </xdr:twoCellAnchor>
  <xdr:twoCellAnchor editAs="oneCell">
    <xdr:from>
      <xdr:col>21</xdr:col>
      <xdr:colOff>1673678</xdr:colOff>
      <xdr:row>183</xdr:row>
      <xdr:rowOff>95250</xdr:rowOff>
    </xdr:from>
    <xdr:to>
      <xdr:col>22</xdr:col>
      <xdr:colOff>1307086</xdr:colOff>
      <xdr:row>185</xdr:row>
      <xdr:rowOff>28718</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988892" y="10368643"/>
          <a:ext cx="2000251" cy="872361"/>
        </a:xfrm>
        <a:prstGeom prst="rect">
          <a:avLst/>
        </a:prstGeom>
      </xdr:spPr>
    </xdr:pic>
    <xdr:clientData/>
  </xdr:twoCellAnchor>
  <xdr:twoCellAnchor editAs="oneCell">
    <xdr:from>
      <xdr:col>1</xdr:col>
      <xdr:colOff>67234</xdr:colOff>
      <xdr:row>0</xdr:row>
      <xdr:rowOff>224117</xdr:rowOff>
    </xdr:from>
    <xdr:to>
      <xdr:col>3</xdr:col>
      <xdr:colOff>101734</xdr:colOff>
      <xdr:row>2</xdr:row>
      <xdr:rowOff>112058</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280146" y="224117"/>
          <a:ext cx="2154554" cy="571500"/>
        </a:xfrm>
        <a:prstGeom prst="rect">
          <a:avLst/>
        </a:prstGeom>
      </xdr:spPr>
    </xdr:pic>
    <xdr:clientData/>
  </xdr:twoCellAnchor>
  <xdr:twoCellAnchor editAs="oneCell">
    <xdr:from>
      <xdr:col>4</xdr:col>
      <xdr:colOff>377471</xdr:colOff>
      <xdr:row>182</xdr:row>
      <xdr:rowOff>550333</xdr:rowOff>
    </xdr:from>
    <xdr:to>
      <xdr:col>5</xdr:col>
      <xdr:colOff>1250979</xdr:colOff>
      <xdr:row>182</xdr:row>
      <xdr:rowOff>1001888</xdr:rowOff>
    </xdr:to>
    <xdr:pic>
      <xdr:nvPicPr>
        <xdr:cNvPr id="8" name="Imagen 7">
          <a:extLst>
            <a:ext uri="{FF2B5EF4-FFF2-40B4-BE49-F238E27FC236}">
              <a16:creationId xmlns:a16="http://schemas.microsoft.com/office/drawing/2014/main" id="{ABFF1E19-A3D1-E304-79D6-1205DC4F84D5}"/>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441471" y="181983944"/>
          <a:ext cx="1849997" cy="451555"/>
        </a:xfrm>
        <a:prstGeom prst="rect">
          <a:avLst/>
        </a:prstGeom>
      </xdr:spPr>
    </xdr:pic>
    <xdr:clientData/>
  </xdr:twoCellAnchor>
  <xdr:twoCellAnchor editAs="oneCell">
    <xdr:from>
      <xdr:col>4</xdr:col>
      <xdr:colOff>423332</xdr:colOff>
      <xdr:row>181</xdr:row>
      <xdr:rowOff>649111</xdr:rowOff>
    </xdr:from>
    <xdr:to>
      <xdr:col>5</xdr:col>
      <xdr:colOff>35276</xdr:colOff>
      <xdr:row>181</xdr:row>
      <xdr:rowOff>1027120</xdr:rowOff>
    </xdr:to>
    <xdr:pic>
      <xdr:nvPicPr>
        <xdr:cNvPr id="3" name="Imagen 2">
          <a:extLst>
            <a:ext uri="{FF2B5EF4-FFF2-40B4-BE49-F238E27FC236}">
              <a16:creationId xmlns:a16="http://schemas.microsoft.com/office/drawing/2014/main" id="{80E97078-D81A-4987-B492-2DA08007A09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487332" y="180975000"/>
          <a:ext cx="550333" cy="378009"/>
        </a:xfrm>
        <a:prstGeom prst="rect">
          <a:avLst/>
        </a:prstGeom>
      </xdr:spPr>
    </xdr:pic>
    <xdr:clientData/>
  </xdr:twoCellAnchor>
  <xdr:twoCellAnchor editAs="oneCell">
    <xdr:from>
      <xdr:col>8</xdr:col>
      <xdr:colOff>416278</xdr:colOff>
      <xdr:row>181</xdr:row>
      <xdr:rowOff>663222</xdr:rowOff>
    </xdr:from>
    <xdr:to>
      <xdr:col>8</xdr:col>
      <xdr:colOff>917987</xdr:colOff>
      <xdr:row>181</xdr:row>
      <xdr:rowOff>991928</xdr:rowOff>
    </xdr:to>
    <xdr:pic>
      <xdr:nvPicPr>
        <xdr:cNvPr id="5" name="Imagen 4">
          <a:extLst>
            <a:ext uri="{FF2B5EF4-FFF2-40B4-BE49-F238E27FC236}">
              <a16:creationId xmlns:a16="http://schemas.microsoft.com/office/drawing/2014/main" id="{F702AF7C-2460-41B2-A469-17C52B5DE8D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3052778" y="180989111"/>
          <a:ext cx="501709" cy="328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174252</xdr:colOff>
      <xdr:row>0</xdr:row>
      <xdr:rowOff>104775</xdr:rowOff>
    </xdr:from>
    <xdr:to>
      <xdr:col>16</xdr:col>
      <xdr:colOff>857811</xdr:colOff>
      <xdr:row>2</xdr:row>
      <xdr:rowOff>314511</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804527" y="104775"/>
          <a:ext cx="683559" cy="689161"/>
        </a:xfrm>
        <a:prstGeom prst="rect">
          <a:avLst/>
        </a:prstGeom>
      </xdr:spPr>
    </xdr:pic>
    <xdr:clientData/>
  </xdr:twoCellAnchor>
  <xdr:twoCellAnchor editAs="oneCell">
    <xdr:from>
      <xdr:col>18</xdr:col>
      <xdr:colOff>340178</xdr:colOff>
      <xdr:row>48</xdr:row>
      <xdr:rowOff>122464</xdr:rowOff>
    </xdr:from>
    <xdr:to>
      <xdr:col>18</xdr:col>
      <xdr:colOff>1667328</xdr:colOff>
      <xdr:row>48</xdr:row>
      <xdr:rowOff>696709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328821" y="6408964"/>
          <a:ext cx="1323975" cy="577420"/>
        </a:xfrm>
        <a:prstGeom prst="rect">
          <a:avLst/>
        </a:prstGeom>
      </xdr:spPr>
    </xdr:pic>
    <xdr:clientData/>
  </xdr:twoCellAnchor>
  <xdr:twoCellAnchor editAs="oneCell">
    <xdr:from>
      <xdr:col>1</xdr:col>
      <xdr:colOff>142875</xdr:colOff>
      <xdr:row>0</xdr:row>
      <xdr:rowOff>114300</xdr:rowOff>
    </xdr:from>
    <xdr:to>
      <xdr:col>2</xdr:col>
      <xdr:colOff>1621154</xdr:colOff>
      <xdr:row>2</xdr:row>
      <xdr:rowOff>209550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352425" y="114300"/>
          <a:ext cx="2154554" cy="571500"/>
        </a:xfrm>
        <a:prstGeom prst="rect">
          <a:avLst/>
        </a:prstGeom>
      </xdr:spPr>
    </xdr:pic>
    <xdr:clientData/>
  </xdr:twoCellAnchor>
  <xdr:twoCellAnchor editAs="oneCell">
    <xdr:from>
      <xdr:col>4</xdr:col>
      <xdr:colOff>481853</xdr:colOff>
      <xdr:row>46</xdr:row>
      <xdr:rowOff>481853</xdr:rowOff>
    </xdr:from>
    <xdr:to>
      <xdr:col>5</xdr:col>
      <xdr:colOff>512365</xdr:colOff>
      <xdr:row>46</xdr:row>
      <xdr:rowOff>805720</xdr:rowOff>
    </xdr:to>
    <xdr:pic>
      <xdr:nvPicPr>
        <xdr:cNvPr id="5" name="Imagen 4">
          <a:extLst>
            <a:ext uri="{FF2B5EF4-FFF2-40B4-BE49-F238E27FC236}">
              <a16:creationId xmlns:a16="http://schemas.microsoft.com/office/drawing/2014/main" id="{0EE0359E-3932-FDCC-7D59-49E220D6DF1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4235824" y="11934265"/>
          <a:ext cx="1330394" cy="323867"/>
        </a:xfrm>
        <a:prstGeom prst="rect">
          <a:avLst/>
        </a:prstGeom>
      </xdr:spPr>
    </xdr:pic>
    <xdr:clientData/>
  </xdr:twoCellAnchor>
  <xdr:twoCellAnchor editAs="oneCell">
    <xdr:from>
      <xdr:col>4</xdr:col>
      <xdr:colOff>403411</xdr:colOff>
      <xdr:row>45</xdr:row>
      <xdr:rowOff>455706</xdr:rowOff>
    </xdr:from>
    <xdr:to>
      <xdr:col>4</xdr:col>
      <xdr:colOff>873470</xdr:colOff>
      <xdr:row>45</xdr:row>
      <xdr:rowOff>874058</xdr:rowOff>
    </xdr:to>
    <xdr:pic>
      <xdr:nvPicPr>
        <xdr:cNvPr id="2" name="Imagen 1">
          <a:extLst>
            <a:ext uri="{FF2B5EF4-FFF2-40B4-BE49-F238E27FC236}">
              <a16:creationId xmlns:a16="http://schemas.microsoft.com/office/drawing/2014/main" id="{635EDB20-559D-414E-9922-729637703F92}"/>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153646" y="10944412"/>
          <a:ext cx="470059" cy="418352"/>
        </a:xfrm>
        <a:prstGeom prst="rect">
          <a:avLst/>
        </a:prstGeom>
      </xdr:spPr>
    </xdr:pic>
    <xdr:clientData/>
  </xdr:twoCellAnchor>
  <xdr:twoCellAnchor editAs="oneCell">
    <xdr:from>
      <xdr:col>7</xdr:col>
      <xdr:colOff>366059</xdr:colOff>
      <xdr:row>45</xdr:row>
      <xdr:rowOff>515471</xdr:rowOff>
    </xdr:from>
    <xdr:to>
      <xdr:col>8</xdr:col>
      <xdr:colOff>98297</xdr:colOff>
      <xdr:row>45</xdr:row>
      <xdr:rowOff>844177</xdr:rowOff>
    </xdr:to>
    <xdr:pic>
      <xdr:nvPicPr>
        <xdr:cNvPr id="8" name="Imagen 7">
          <a:extLst>
            <a:ext uri="{FF2B5EF4-FFF2-40B4-BE49-F238E27FC236}">
              <a16:creationId xmlns:a16="http://schemas.microsoft.com/office/drawing/2014/main" id="{FA9742D6-CE22-FA44-7647-6D695D0CE0A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0526059" y="11004177"/>
          <a:ext cx="501709" cy="328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76760</xdr:colOff>
      <xdr:row>0</xdr:row>
      <xdr:rowOff>44824</xdr:rowOff>
    </xdr:from>
    <xdr:to>
      <xdr:col>5</xdr:col>
      <xdr:colOff>763494</xdr:colOff>
      <xdr:row>1</xdr:row>
      <xdr:rowOff>358588</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97495" y="44824"/>
          <a:ext cx="686734" cy="683558"/>
        </a:xfrm>
        <a:prstGeom prst="rect">
          <a:avLst/>
        </a:prstGeom>
      </xdr:spPr>
    </xdr:pic>
    <xdr:clientData/>
  </xdr:twoCellAnchor>
  <xdr:twoCellAnchor editAs="oneCell">
    <xdr:from>
      <xdr:col>7</xdr:col>
      <xdr:colOff>188899</xdr:colOff>
      <xdr:row>43</xdr:row>
      <xdr:rowOff>30390</xdr:rowOff>
    </xdr:from>
    <xdr:to>
      <xdr:col>7</xdr:col>
      <xdr:colOff>1512874</xdr:colOff>
      <xdr:row>43</xdr:row>
      <xdr:rowOff>490335</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75664" y="18576125"/>
          <a:ext cx="1323975" cy="459945"/>
        </a:xfrm>
        <a:prstGeom prst="rect">
          <a:avLst/>
        </a:prstGeom>
      </xdr:spPr>
    </xdr:pic>
    <xdr:clientData/>
  </xdr:twoCellAnchor>
  <xdr:twoCellAnchor editAs="oneCell">
    <xdr:from>
      <xdr:col>1</xdr:col>
      <xdr:colOff>156883</xdr:colOff>
      <xdr:row>0</xdr:row>
      <xdr:rowOff>112059</xdr:rowOff>
    </xdr:from>
    <xdr:to>
      <xdr:col>2</xdr:col>
      <xdr:colOff>1972086</xdr:colOff>
      <xdr:row>1</xdr:row>
      <xdr:rowOff>316940</xdr:rowOff>
    </xdr:to>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3"/>
        <a:stretch>
          <a:fillRect/>
        </a:stretch>
      </xdr:blipFill>
      <xdr:spPr>
        <a:xfrm>
          <a:off x="369795" y="112059"/>
          <a:ext cx="2154554" cy="571500"/>
        </a:xfrm>
        <a:prstGeom prst="rect">
          <a:avLst/>
        </a:prstGeom>
      </xdr:spPr>
    </xdr:pic>
    <xdr:clientData/>
  </xdr:twoCellAnchor>
  <xdr:twoCellAnchor editAs="oneCell">
    <xdr:from>
      <xdr:col>3</xdr:col>
      <xdr:colOff>448235</xdr:colOff>
      <xdr:row>42</xdr:row>
      <xdr:rowOff>448235</xdr:rowOff>
    </xdr:from>
    <xdr:to>
      <xdr:col>3</xdr:col>
      <xdr:colOff>1781804</xdr:colOff>
      <xdr:row>42</xdr:row>
      <xdr:rowOff>772102</xdr:rowOff>
    </xdr:to>
    <xdr:pic>
      <xdr:nvPicPr>
        <xdr:cNvPr id="5" name="Imagen 4">
          <a:extLst>
            <a:ext uri="{FF2B5EF4-FFF2-40B4-BE49-F238E27FC236}">
              <a16:creationId xmlns:a16="http://schemas.microsoft.com/office/drawing/2014/main" id="{F78F8AAE-A399-0055-0485-AF971D19CF0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406588" y="22266088"/>
          <a:ext cx="1333569" cy="3238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9</xdr:col>
      <xdr:colOff>315641</xdr:colOff>
      <xdr:row>0</xdr:row>
      <xdr:rowOff>69697</xdr:rowOff>
    </xdr:from>
    <xdr:ext cx="723930" cy="716751"/>
    <xdr:pic>
      <xdr:nvPicPr>
        <xdr:cNvPr id="2" name="Imagen 1">
          <a:extLst>
            <a:ext uri="{FF2B5EF4-FFF2-40B4-BE49-F238E27FC236}">
              <a16:creationId xmlns:a16="http://schemas.microsoft.com/office/drawing/2014/main" id="{60FF1682-C3D9-4749-915F-95583336AF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73641" y="69697"/>
          <a:ext cx="723930" cy="716751"/>
        </a:xfrm>
        <a:prstGeom prst="rect">
          <a:avLst/>
        </a:prstGeom>
      </xdr:spPr>
    </xdr:pic>
    <xdr:clientData/>
  </xdr:oneCellAnchor>
  <xdr:oneCellAnchor>
    <xdr:from>
      <xdr:col>10</xdr:col>
      <xdr:colOff>846364</xdr:colOff>
      <xdr:row>57</xdr:row>
      <xdr:rowOff>-1</xdr:rowOff>
    </xdr:from>
    <xdr:ext cx="1495384" cy="651808"/>
    <xdr:pic>
      <xdr:nvPicPr>
        <xdr:cNvPr id="3" name="Imagen 2">
          <a:extLst>
            <a:ext uri="{FF2B5EF4-FFF2-40B4-BE49-F238E27FC236}">
              <a16:creationId xmlns:a16="http://schemas.microsoft.com/office/drawing/2014/main" id="{14E00643-DD70-42B3-90B1-47ED1F740AD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80639" y="10858499"/>
          <a:ext cx="1495384" cy="651808"/>
        </a:xfrm>
        <a:prstGeom prst="rect">
          <a:avLst/>
        </a:prstGeom>
      </xdr:spPr>
    </xdr:pic>
    <xdr:clientData/>
  </xdr:oneCellAnchor>
  <xdr:oneCellAnchor>
    <xdr:from>
      <xdr:col>0</xdr:col>
      <xdr:colOff>79375</xdr:colOff>
      <xdr:row>0</xdr:row>
      <xdr:rowOff>173265</xdr:rowOff>
    </xdr:from>
    <xdr:ext cx="2157729" cy="578413"/>
    <xdr:pic>
      <xdr:nvPicPr>
        <xdr:cNvPr id="4" name="Imagen 3">
          <a:extLst>
            <a:ext uri="{FF2B5EF4-FFF2-40B4-BE49-F238E27FC236}">
              <a16:creationId xmlns:a16="http://schemas.microsoft.com/office/drawing/2014/main" id="{DE7B5F8B-6021-4407-8B79-A9F2BBFE8A38}"/>
            </a:ext>
          </a:extLst>
        </xdr:cNvPr>
        <xdr:cNvPicPr>
          <a:picLocks noChangeAspect="1"/>
        </xdr:cNvPicPr>
      </xdr:nvPicPr>
      <xdr:blipFill>
        <a:blip xmlns:r="http://schemas.openxmlformats.org/officeDocument/2006/relationships" r:embed="rId3"/>
        <a:stretch>
          <a:fillRect/>
        </a:stretch>
      </xdr:blipFill>
      <xdr:spPr>
        <a:xfrm>
          <a:off x="79375" y="173265"/>
          <a:ext cx="2157729" cy="578413"/>
        </a:xfrm>
        <a:prstGeom prst="rect">
          <a:avLst/>
        </a:prstGeom>
      </xdr:spPr>
    </xdr:pic>
    <xdr:clientData/>
  </xdr:oneCellAnchor>
  <xdr:twoCellAnchor>
    <xdr:from>
      <xdr:col>0</xdr:col>
      <xdr:colOff>659945</xdr:colOff>
      <xdr:row>58</xdr:row>
      <xdr:rowOff>95261</xdr:rowOff>
    </xdr:from>
    <xdr:to>
      <xdr:col>4</xdr:col>
      <xdr:colOff>98424</xdr:colOff>
      <xdr:row>58</xdr:row>
      <xdr:rowOff>4544787</xdr:rowOff>
    </xdr:to>
    <xdr:graphicFrame macro="">
      <xdr:nvGraphicFramePr>
        <xdr:cNvPr id="5" name="Gráfico 4">
          <a:extLst>
            <a:ext uri="{FF2B5EF4-FFF2-40B4-BE49-F238E27FC236}">
              <a16:creationId xmlns:a16="http://schemas.microsoft.com/office/drawing/2014/main" id="{00D60458-E635-4A77-A89A-A186F90FB69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346978</xdr:colOff>
      <xdr:row>58</xdr:row>
      <xdr:rowOff>108865</xdr:rowOff>
    </xdr:from>
    <xdr:to>
      <xdr:col>10</xdr:col>
      <xdr:colOff>734784</xdr:colOff>
      <xdr:row>58</xdr:row>
      <xdr:rowOff>4544786</xdr:rowOff>
    </xdr:to>
    <xdr:graphicFrame macro="">
      <xdr:nvGraphicFramePr>
        <xdr:cNvPr id="6" name="Gráfico 5">
          <a:extLst>
            <a:ext uri="{FF2B5EF4-FFF2-40B4-BE49-F238E27FC236}">
              <a16:creationId xmlns:a16="http://schemas.microsoft.com/office/drawing/2014/main" id="{20482351-46C9-4967-AB5D-E8C8C1ABDB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5.xml><?xml version="1.0" encoding="utf-8"?>
<xdr:wsDr xmlns:xdr="http://schemas.openxmlformats.org/drawingml/2006/spreadsheetDrawing" xmlns:a="http://schemas.openxmlformats.org/drawingml/2006/main">
  <xdr:oneCellAnchor>
    <xdr:from>
      <xdr:col>3</xdr:col>
      <xdr:colOff>130175</xdr:colOff>
      <xdr:row>1</xdr:row>
      <xdr:rowOff>95250</xdr:rowOff>
    </xdr:from>
    <xdr:ext cx="533400" cy="517943"/>
    <xdr:pic>
      <xdr:nvPicPr>
        <xdr:cNvPr id="2" name="Imagen 1">
          <a:extLst>
            <a:ext uri="{FF2B5EF4-FFF2-40B4-BE49-F238E27FC236}">
              <a16:creationId xmlns:a16="http://schemas.microsoft.com/office/drawing/2014/main" id="{DC015C84-4D76-4A28-948B-1DA037AFAB8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16175" y="285750"/>
          <a:ext cx="533400" cy="517943"/>
        </a:xfrm>
        <a:prstGeom prst="rect">
          <a:avLst/>
        </a:prstGeom>
      </xdr:spPr>
    </xdr:pic>
    <xdr:clientData/>
  </xdr:oneCellAnchor>
  <xdr:oneCellAnchor>
    <xdr:from>
      <xdr:col>4</xdr:col>
      <xdr:colOff>638175</xdr:colOff>
      <xdr:row>7</xdr:row>
      <xdr:rowOff>85726</xdr:rowOff>
    </xdr:from>
    <xdr:ext cx="1381125" cy="574245"/>
    <xdr:pic>
      <xdr:nvPicPr>
        <xdr:cNvPr id="3" name="Imagen 2">
          <a:extLst>
            <a:ext uri="{FF2B5EF4-FFF2-40B4-BE49-F238E27FC236}">
              <a16:creationId xmlns:a16="http://schemas.microsoft.com/office/drawing/2014/main" id="{F8B8E461-EC6F-43EE-A90F-8A132955E4F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86175" y="1800226"/>
          <a:ext cx="1381125" cy="574245"/>
        </a:xfrm>
        <a:prstGeom prst="rect">
          <a:avLst/>
        </a:prstGeom>
      </xdr:spPr>
    </xdr:pic>
    <xdr:clientData/>
  </xdr:oneCellAnchor>
  <xdr:oneCellAnchor>
    <xdr:from>
      <xdr:col>1</xdr:col>
      <xdr:colOff>249116</xdr:colOff>
      <xdr:row>1</xdr:row>
      <xdr:rowOff>53242</xdr:rowOff>
    </xdr:from>
    <xdr:ext cx="2157729" cy="563196"/>
    <xdr:pic>
      <xdr:nvPicPr>
        <xdr:cNvPr id="4" name="Imagen 3">
          <a:extLst>
            <a:ext uri="{FF2B5EF4-FFF2-40B4-BE49-F238E27FC236}">
              <a16:creationId xmlns:a16="http://schemas.microsoft.com/office/drawing/2014/main" id="{DCD73B8C-60DE-41A8-A7D0-DFAF608B02A6}"/>
            </a:ext>
          </a:extLst>
        </xdr:cNvPr>
        <xdr:cNvPicPr>
          <a:picLocks noChangeAspect="1"/>
        </xdr:cNvPicPr>
      </xdr:nvPicPr>
      <xdr:blipFill>
        <a:blip xmlns:r="http://schemas.openxmlformats.org/officeDocument/2006/relationships" r:embed="rId3"/>
        <a:stretch>
          <a:fillRect/>
        </a:stretch>
      </xdr:blipFill>
      <xdr:spPr>
        <a:xfrm>
          <a:off x="1011116" y="243742"/>
          <a:ext cx="2157729" cy="563196"/>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Y423"/>
  <sheetViews>
    <sheetView tabSelected="1" zoomScale="70" zoomScaleNormal="70" zoomScaleSheetLayoutView="85" workbookViewId="0">
      <pane xSplit="3" ySplit="7" topLeftCell="Q8" activePane="bottomRight" state="frozen"/>
      <selection activeCell="E48" sqref="E48"/>
      <selection pane="topRight" activeCell="E48" sqref="E48"/>
      <selection pane="bottomLeft" activeCell="E48" sqref="E48"/>
      <selection pane="bottomRight" activeCell="V6" sqref="V6:V7"/>
    </sheetView>
  </sheetViews>
  <sheetFormatPr baseColWidth="10" defaultColWidth="11.42578125" defaultRowHeight="12" x14ac:dyDescent="0.2"/>
  <cols>
    <col min="1" max="1" width="3.140625" style="57" customWidth="1"/>
    <col min="2" max="2" width="11.140625" style="18" customWidth="1"/>
    <col min="3" max="3" width="20.5703125" style="18" customWidth="1"/>
    <col min="4" max="4" width="23.28515625" style="103" customWidth="1"/>
    <col min="5" max="5" width="13.42578125" style="18" customWidth="1"/>
    <col min="6" max="6" width="18.7109375" style="68" customWidth="1"/>
    <col min="7" max="7" width="53.42578125" style="18" customWidth="1"/>
    <col min="8" max="8" width="37.140625" style="66" customWidth="1"/>
    <col min="9" max="9" width="35" style="18" customWidth="1"/>
    <col min="10" max="10" width="32.5703125" style="18" customWidth="1"/>
    <col min="11" max="11" width="43.85546875" style="66" customWidth="1"/>
    <col min="12" max="12" width="4" style="70" customWidth="1"/>
    <col min="13" max="13" width="6.42578125" style="70" customWidth="1"/>
    <col min="14" max="14" width="15.42578125" style="70" customWidth="1"/>
    <col min="15" max="15" width="99.85546875" style="70" customWidth="1"/>
    <col min="16" max="16" width="87.7109375" style="18" customWidth="1"/>
    <col min="17" max="17" width="4" style="70" customWidth="1"/>
    <col min="18" max="18" width="4.140625" style="70" customWidth="1"/>
    <col min="19" max="19" width="17.7109375" style="70" customWidth="1"/>
    <col min="20" max="20" width="95.5703125" style="70" customWidth="1"/>
    <col min="21" max="21" width="85.140625" style="18" customWidth="1"/>
    <col min="22" max="22" width="35.140625" style="18" customWidth="1"/>
    <col min="23" max="23" width="36.85546875" style="66" customWidth="1"/>
    <col min="24" max="16384" width="11.42578125" style="57"/>
  </cols>
  <sheetData>
    <row r="1" spans="2:25" ht="26.25" customHeight="1" thickBot="1" x14ac:dyDescent="0.25">
      <c r="B1" s="273"/>
      <c r="C1" s="274"/>
      <c r="D1" s="275"/>
      <c r="E1" s="282" t="s">
        <v>17</v>
      </c>
      <c r="F1" s="283"/>
      <c r="G1" s="283"/>
      <c r="H1" s="283"/>
      <c r="I1" s="283"/>
      <c r="J1" s="283"/>
      <c r="K1" s="283"/>
      <c r="L1" s="283"/>
      <c r="M1" s="283"/>
      <c r="N1" s="283"/>
      <c r="O1" s="283"/>
      <c r="P1" s="283"/>
      <c r="Q1" s="283"/>
      <c r="R1" s="283"/>
      <c r="S1" s="283"/>
      <c r="T1" s="284"/>
      <c r="U1" s="291"/>
      <c r="V1" s="10" t="s">
        <v>16</v>
      </c>
      <c r="W1" s="11" t="s">
        <v>15</v>
      </c>
    </row>
    <row r="2" spans="2:25" ht="27.75" customHeight="1" thickBot="1" x14ac:dyDescent="0.25">
      <c r="B2" s="276"/>
      <c r="C2" s="277"/>
      <c r="D2" s="278"/>
      <c r="E2" s="285"/>
      <c r="F2" s="286"/>
      <c r="G2" s="286"/>
      <c r="H2" s="286"/>
      <c r="I2" s="286"/>
      <c r="J2" s="286"/>
      <c r="K2" s="286"/>
      <c r="L2" s="286"/>
      <c r="M2" s="286"/>
      <c r="N2" s="286"/>
      <c r="O2" s="286"/>
      <c r="P2" s="286"/>
      <c r="Q2" s="286"/>
      <c r="R2" s="286"/>
      <c r="S2" s="286"/>
      <c r="T2" s="287"/>
      <c r="U2" s="292"/>
      <c r="V2" s="10" t="s">
        <v>14</v>
      </c>
      <c r="W2" s="11">
        <v>10</v>
      </c>
    </row>
    <row r="3" spans="2:25" ht="24.75" customHeight="1" thickBot="1" x14ac:dyDescent="0.25">
      <c r="B3" s="279"/>
      <c r="C3" s="280"/>
      <c r="D3" s="281"/>
      <c r="E3" s="288"/>
      <c r="F3" s="289"/>
      <c r="G3" s="289"/>
      <c r="H3" s="289"/>
      <c r="I3" s="289"/>
      <c r="J3" s="289"/>
      <c r="K3" s="289"/>
      <c r="L3" s="289"/>
      <c r="M3" s="289"/>
      <c r="N3" s="289"/>
      <c r="O3" s="289"/>
      <c r="P3" s="289"/>
      <c r="Q3" s="289"/>
      <c r="R3" s="289"/>
      <c r="S3" s="289"/>
      <c r="T3" s="290"/>
      <c r="U3" s="293"/>
      <c r="V3" s="10" t="s">
        <v>77</v>
      </c>
      <c r="W3" s="58">
        <v>46171</v>
      </c>
    </row>
    <row r="4" spans="2:25" s="71" customFormat="1" ht="13.5" customHeight="1" thickBot="1" x14ac:dyDescent="0.3">
      <c r="B4" s="294"/>
      <c r="C4" s="295"/>
      <c r="D4" s="295"/>
      <c r="E4" s="295"/>
      <c r="F4" s="295"/>
      <c r="G4" s="295"/>
      <c r="H4" s="295"/>
      <c r="I4" s="295"/>
      <c r="J4" s="295"/>
      <c r="K4" s="295"/>
      <c r="L4" s="295"/>
      <c r="M4" s="295"/>
      <c r="N4" s="295"/>
      <c r="O4" s="295"/>
      <c r="P4" s="295"/>
      <c r="Q4" s="295"/>
      <c r="R4" s="295"/>
      <c r="S4" s="295"/>
      <c r="T4" s="295"/>
      <c r="U4" s="295"/>
      <c r="V4" s="295"/>
      <c r="W4" s="296"/>
    </row>
    <row r="5" spans="2:25" ht="22.5" customHeight="1" thickBot="1" x14ac:dyDescent="0.25">
      <c r="B5" s="302" t="s">
        <v>68</v>
      </c>
      <c r="C5" s="303"/>
      <c r="D5" s="303"/>
      <c r="E5" s="303"/>
      <c r="F5" s="303"/>
      <c r="G5" s="303"/>
      <c r="H5" s="303"/>
      <c r="I5" s="303"/>
      <c r="J5" s="303"/>
      <c r="K5" s="304"/>
      <c r="L5" s="297" t="s">
        <v>66</v>
      </c>
      <c r="M5" s="298"/>
      <c r="N5" s="298"/>
      <c r="O5" s="298"/>
      <c r="P5" s="298"/>
      <c r="Q5" s="298"/>
      <c r="R5" s="298"/>
      <c r="S5" s="298"/>
      <c r="T5" s="298"/>
      <c r="U5" s="298"/>
      <c r="V5" s="298"/>
      <c r="W5" s="299"/>
    </row>
    <row r="6" spans="2:25" s="59" customFormat="1" ht="48" customHeight="1" thickBot="1" x14ac:dyDescent="0.25">
      <c r="B6" s="239" t="s">
        <v>74</v>
      </c>
      <c r="C6" s="239" t="s">
        <v>5</v>
      </c>
      <c r="D6" s="239" t="s">
        <v>2</v>
      </c>
      <c r="E6" s="239" t="s">
        <v>11</v>
      </c>
      <c r="F6" s="239" t="s">
        <v>12</v>
      </c>
      <c r="G6" s="239" t="s">
        <v>3</v>
      </c>
      <c r="H6" s="254" t="s">
        <v>0</v>
      </c>
      <c r="I6" s="239" t="s">
        <v>6</v>
      </c>
      <c r="J6" s="239" t="s">
        <v>65</v>
      </c>
      <c r="K6" s="239" t="s">
        <v>67</v>
      </c>
      <c r="L6" s="256" t="s">
        <v>798</v>
      </c>
      <c r="M6" s="257"/>
      <c r="N6" s="257"/>
      <c r="O6" s="257"/>
      <c r="P6" s="258"/>
      <c r="Q6" s="259" t="s">
        <v>563</v>
      </c>
      <c r="R6" s="260"/>
      <c r="S6" s="260"/>
      <c r="T6" s="260"/>
      <c r="U6" s="261"/>
      <c r="V6" s="300" t="s">
        <v>10</v>
      </c>
      <c r="W6" s="300" t="s">
        <v>73</v>
      </c>
    </row>
    <row r="7" spans="2:25" s="59" customFormat="1" ht="40.5" customHeight="1" thickBot="1" x14ac:dyDescent="0.25">
      <c r="B7" s="240"/>
      <c r="C7" s="240"/>
      <c r="D7" s="240"/>
      <c r="E7" s="240"/>
      <c r="F7" s="240"/>
      <c r="G7" s="240"/>
      <c r="H7" s="255"/>
      <c r="I7" s="240"/>
      <c r="J7" s="240"/>
      <c r="K7" s="240"/>
      <c r="L7" s="121" t="s">
        <v>7</v>
      </c>
      <c r="M7" s="121" t="s">
        <v>8</v>
      </c>
      <c r="N7" s="121" t="s">
        <v>9</v>
      </c>
      <c r="O7" s="12" t="s">
        <v>64</v>
      </c>
      <c r="P7" s="12" t="s">
        <v>18</v>
      </c>
      <c r="Q7" s="13" t="s">
        <v>7</v>
      </c>
      <c r="R7" s="13" t="s">
        <v>8</v>
      </c>
      <c r="S7" s="13" t="s">
        <v>9</v>
      </c>
      <c r="T7" s="12" t="s">
        <v>64</v>
      </c>
      <c r="U7" s="12" t="s">
        <v>18</v>
      </c>
      <c r="V7" s="301"/>
      <c r="W7" s="301"/>
    </row>
    <row r="8" spans="2:25" s="72" customFormat="1" ht="87.75" customHeight="1" thickBot="1" x14ac:dyDescent="0.25">
      <c r="B8" s="26">
        <v>1</v>
      </c>
      <c r="C8" s="34" t="s">
        <v>96</v>
      </c>
      <c r="D8" s="34" t="s">
        <v>97</v>
      </c>
      <c r="E8" s="34" t="s">
        <v>98</v>
      </c>
      <c r="F8" s="34" t="s">
        <v>99</v>
      </c>
      <c r="G8" s="47" t="s">
        <v>100</v>
      </c>
      <c r="H8" s="34" t="s">
        <v>101</v>
      </c>
      <c r="I8" s="32" t="s">
        <v>102</v>
      </c>
      <c r="J8" s="32" t="s">
        <v>103</v>
      </c>
      <c r="K8" s="37" t="s">
        <v>536</v>
      </c>
      <c r="L8" s="52" t="s">
        <v>564</v>
      </c>
      <c r="M8" s="52"/>
      <c r="N8" s="52"/>
      <c r="O8" s="321" t="s">
        <v>1036</v>
      </c>
      <c r="P8" s="305" t="s">
        <v>901</v>
      </c>
      <c r="Q8" s="52" t="s">
        <v>564</v>
      </c>
      <c r="R8" s="52"/>
      <c r="S8" s="52"/>
      <c r="T8" s="321" t="s">
        <v>1037</v>
      </c>
      <c r="U8" s="305" t="s">
        <v>926</v>
      </c>
      <c r="V8" s="272" t="s">
        <v>565</v>
      </c>
      <c r="W8" s="272" t="s">
        <v>566</v>
      </c>
      <c r="Y8" s="59"/>
    </row>
    <row r="9" spans="2:25" s="72" customFormat="1" ht="87.75" customHeight="1" thickBot="1" x14ac:dyDescent="0.25">
      <c r="B9" s="26">
        <f>+B8+1</f>
        <v>2</v>
      </c>
      <c r="C9" s="34" t="s">
        <v>96</v>
      </c>
      <c r="D9" s="34" t="s">
        <v>97</v>
      </c>
      <c r="E9" s="34" t="s">
        <v>104</v>
      </c>
      <c r="F9" s="34" t="s">
        <v>105</v>
      </c>
      <c r="G9" s="47" t="s">
        <v>106</v>
      </c>
      <c r="H9" s="32" t="s">
        <v>107</v>
      </c>
      <c r="I9" s="32" t="s">
        <v>102</v>
      </c>
      <c r="J9" s="32" t="s">
        <v>103</v>
      </c>
      <c r="K9" s="37" t="s">
        <v>536</v>
      </c>
      <c r="L9" s="52" t="s">
        <v>564</v>
      </c>
      <c r="M9" s="52"/>
      <c r="N9" s="52"/>
      <c r="O9" s="321"/>
      <c r="P9" s="305"/>
      <c r="Q9" s="52" t="s">
        <v>564</v>
      </c>
      <c r="R9" s="52"/>
      <c r="S9" s="52"/>
      <c r="T9" s="321"/>
      <c r="U9" s="305"/>
      <c r="V9" s="272"/>
      <c r="W9" s="272"/>
      <c r="Y9" s="59"/>
    </row>
    <row r="10" spans="2:25" ht="87.75" customHeight="1" thickBot="1" x14ac:dyDescent="0.25">
      <c r="B10" s="26">
        <f t="shared" ref="B10:B71" si="0">+B9+1</f>
        <v>3</v>
      </c>
      <c r="C10" s="33" t="s">
        <v>96</v>
      </c>
      <c r="D10" s="32" t="s">
        <v>108</v>
      </c>
      <c r="E10" s="32" t="s">
        <v>109</v>
      </c>
      <c r="F10" s="32" t="s">
        <v>110</v>
      </c>
      <c r="G10" s="47" t="s">
        <v>111</v>
      </c>
      <c r="H10" s="34" t="s">
        <v>112</v>
      </c>
      <c r="I10" s="34" t="s">
        <v>102</v>
      </c>
      <c r="J10" s="32" t="s">
        <v>103</v>
      </c>
      <c r="K10" s="37" t="s">
        <v>536</v>
      </c>
      <c r="L10" s="52" t="s">
        <v>564</v>
      </c>
      <c r="M10" s="52"/>
      <c r="N10" s="52"/>
      <c r="O10" s="321"/>
      <c r="P10" s="305"/>
      <c r="Q10" s="52" t="s">
        <v>564</v>
      </c>
      <c r="R10" s="52"/>
      <c r="S10" s="52"/>
      <c r="T10" s="321"/>
      <c r="U10" s="305"/>
      <c r="V10" s="272"/>
      <c r="W10" s="272"/>
      <c r="Y10" s="59"/>
    </row>
    <row r="11" spans="2:25" ht="66" customHeight="1" thickBot="1" x14ac:dyDescent="0.25">
      <c r="B11" s="26">
        <f t="shared" si="0"/>
        <v>4</v>
      </c>
      <c r="C11" s="33" t="s">
        <v>96</v>
      </c>
      <c r="D11" s="32" t="s">
        <v>108</v>
      </c>
      <c r="E11" s="32" t="s">
        <v>113</v>
      </c>
      <c r="F11" s="32" t="s">
        <v>114</v>
      </c>
      <c r="G11" s="47" t="s">
        <v>115</v>
      </c>
      <c r="H11" s="34" t="s">
        <v>116</v>
      </c>
      <c r="I11" s="34" t="s">
        <v>102</v>
      </c>
      <c r="J11" s="32" t="s">
        <v>103</v>
      </c>
      <c r="K11" s="37" t="s">
        <v>536</v>
      </c>
      <c r="L11" s="52" t="s">
        <v>564</v>
      </c>
      <c r="M11" s="52"/>
      <c r="N11" s="52"/>
      <c r="O11" s="321"/>
      <c r="P11" s="305"/>
      <c r="Q11" s="52" t="s">
        <v>564</v>
      </c>
      <c r="R11" s="52"/>
      <c r="S11" s="52"/>
      <c r="T11" s="321"/>
      <c r="U11" s="305"/>
      <c r="V11" s="272"/>
      <c r="W11" s="272"/>
      <c r="Y11" s="59"/>
    </row>
    <row r="12" spans="2:25" ht="55.5" customHeight="1" thickBot="1" x14ac:dyDescent="0.25">
      <c r="B12" s="26">
        <f t="shared" si="0"/>
        <v>5</v>
      </c>
      <c r="C12" s="33" t="s">
        <v>96</v>
      </c>
      <c r="D12" s="32" t="s">
        <v>117</v>
      </c>
      <c r="E12" s="32" t="s">
        <v>118</v>
      </c>
      <c r="F12" s="32" t="s">
        <v>119</v>
      </c>
      <c r="G12" s="47" t="s">
        <v>270</v>
      </c>
      <c r="H12" s="34" t="s">
        <v>120</v>
      </c>
      <c r="I12" s="34" t="s">
        <v>102</v>
      </c>
      <c r="J12" s="32" t="s">
        <v>103</v>
      </c>
      <c r="K12" s="37" t="s">
        <v>536</v>
      </c>
      <c r="L12" s="52" t="s">
        <v>564</v>
      </c>
      <c r="M12" s="52"/>
      <c r="N12" s="52"/>
      <c r="O12" s="321"/>
      <c r="P12" s="305"/>
      <c r="Q12" s="52" t="s">
        <v>564</v>
      </c>
      <c r="R12" s="52"/>
      <c r="S12" s="52"/>
      <c r="T12" s="321"/>
      <c r="U12" s="305"/>
      <c r="V12" s="272"/>
      <c r="W12" s="272"/>
      <c r="Y12" s="59"/>
    </row>
    <row r="13" spans="2:25" ht="78" customHeight="1" thickBot="1" x14ac:dyDescent="0.25">
      <c r="B13" s="26">
        <f t="shared" si="0"/>
        <v>6</v>
      </c>
      <c r="C13" s="33" t="s">
        <v>96</v>
      </c>
      <c r="D13" s="32" t="s">
        <v>97</v>
      </c>
      <c r="E13" s="32" t="s">
        <v>121</v>
      </c>
      <c r="F13" s="32" t="s">
        <v>122</v>
      </c>
      <c r="G13" s="47" t="s">
        <v>123</v>
      </c>
      <c r="H13" s="34" t="s">
        <v>124</v>
      </c>
      <c r="I13" s="34" t="s">
        <v>125</v>
      </c>
      <c r="J13" s="32" t="s">
        <v>103</v>
      </c>
      <c r="K13" s="37" t="s">
        <v>536</v>
      </c>
      <c r="L13" s="52"/>
      <c r="M13" s="52"/>
      <c r="N13" s="52" t="s">
        <v>564</v>
      </c>
      <c r="O13" s="321"/>
      <c r="P13" s="305"/>
      <c r="Q13" s="52"/>
      <c r="R13" s="52"/>
      <c r="S13" s="52" t="s">
        <v>564</v>
      </c>
      <c r="T13" s="321"/>
      <c r="U13" s="305"/>
      <c r="V13" s="272"/>
      <c r="W13" s="272"/>
    </row>
    <row r="14" spans="2:25" ht="181.5" customHeight="1" thickBot="1" x14ac:dyDescent="0.25">
      <c r="B14" s="26">
        <f t="shared" si="0"/>
        <v>7</v>
      </c>
      <c r="C14" s="33" t="s">
        <v>96</v>
      </c>
      <c r="D14" s="32" t="s">
        <v>108</v>
      </c>
      <c r="E14" s="32" t="s">
        <v>113</v>
      </c>
      <c r="F14" s="32" t="s">
        <v>509</v>
      </c>
      <c r="G14" s="37" t="s">
        <v>510</v>
      </c>
      <c r="H14" s="32" t="s">
        <v>836</v>
      </c>
      <c r="I14" s="32" t="s">
        <v>143</v>
      </c>
      <c r="J14" s="32" t="s">
        <v>103</v>
      </c>
      <c r="K14" s="37" t="s">
        <v>557</v>
      </c>
      <c r="L14" s="52" t="s">
        <v>564</v>
      </c>
      <c r="M14" s="52"/>
      <c r="N14" s="52"/>
      <c r="O14" s="35" t="s">
        <v>1038</v>
      </c>
      <c r="P14" s="37" t="s">
        <v>568</v>
      </c>
      <c r="Q14" s="52" t="s">
        <v>564</v>
      </c>
      <c r="R14" s="52"/>
      <c r="S14" s="52"/>
      <c r="T14" s="35" t="s">
        <v>1051</v>
      </c>
      <c r="U14" s="37" t="s">
        <v>568</v>
      </c>
      <c r="V14" s="272"/>
      <c r="W14" s="272"/>
    </row>
    <row r="15" spans="2:25" ht="111.75" customHeight="1" thickBot="1" x14ac:dyDescent="0.25">
      <c r="B15" s="26">
        <f t="shared" si="0"/>
        <v>8</v>
      </c>
      <c r="C15" s="33" t="s">
        <v>96</v>
      </c>
      <c r="D15" s="32" t="s">
        <v>126</v>
      </c>
      <c r="E15" s="32" t="s">
        <v>127</v>
      </c>
      <c r="F15" s="32" t="s">
        <v>128</v>
      </c>
      <c r="G15" s="47" t="s">
        <v>129</v>
      </c>
      <c r="H15" s="34" t="s">
        <v>130</v>
      </c>
      <c r="I15" s="34" t="s">
        <v>102</v>
      </c>
      <c r="J15" s="32" t="s">
        <v>103</v>
      </c>
      <c r="K15" s="37" t="s">
        <v>537</v>
      </c>
      <c r="L15" s="52" t="s">
        <v>564</v>
      </c>
      <c r="M15" s="52"/>
      <c r="N15" s="52"/>
      <c r="O15" s="35" t="s">
        <v>611</v>
      </c>
      <c r="P15" s="41" t="s">
        <v>898</v>
      </c>
      <c r="Q15" s="52" t="s">
        <v>564</v>
      </c>
      <c r="R15" s="52"/>
      <c r="S15" s="52"/>
      <c r="T15" s="35" t="s">
        <v>782</v>
      </c>
      <c r="U15" s="41" t="s">
        <v>927</v>
      </c>
      <c r="V15" s="272"/>
      <c r="W15" s="272"/>
    </row>
    <row r="16" spans="2:25" s="73" customFormat="1" ht="79.5" customHeight="1" thickBot="1" x14ac:dyDescent="0.3">
      <c r="B16" s="26">
        <f t="shared" si="0"/>
        <v>9</v>
      </c>
      <c r="C16" s="33" t="s">
        <v>25</v>
      </c>
      <c r="D16" s="79" t="s">
        <v>791</v>
      </c>
      <c r="E16" s="32" t="s">
        <v>127</v>
      </c>
      <c r="F16" s="20" t="s">
        <v>792</v>
      </c>
      <c r="G16" s="19" t="s">
        <v>793</v>
      </c>
      <c r="H16" s="73" t="s">
        <v>372</v>
      </c>
      <c r="I16" s="34" t="s">
        <v>102</v>
      </c>
      <c r="J16" s="32" t="s">
        <v>103</v>
      </c>
      <c r="K16" s="37" t="s">
        <v>794</v>
      </c>
      <c r="L16" s="52" t="s">
        <v>564</v>
      </c>
      <c r="M16" s="52"/>
      <c r="N16" s="52"/>
      <c r="O16" s="321" t="s">
        <v>769</v>
      </c>
      <c r="P16" s="305" t="s">
        <v>900</v>
      </c>
      <c r="Q16" s="52" t="s">
        <v>564</v>
      </c>
      <c r="R16" s="52"/>
      <c r="S16" s="52"/>
      <c r="T16" s="321" t="s">
        <v>783</v>
      </c>
      <c r="U16" s="305" t="s">
        <v>928</v>
      </c>
      <c r="V16" s="272" t="s">
        <v>567</v>
      </c>
      <c r="W16" s="272" t="s">
        <v>566</v>
      </c>
    </row>
    <row r="17" spans="2:23" ht="51.75" customHeight="1" thickBot="1" x14ac:dyDescent="0.25">
      <c r="B17" s="26">
        <f t="shared" si="0"/>
        <v>10</v>
      </c>
      <c r="C17" s="33" t="s">
        <v>25</v>
      </c>
      <c r="D17" s="32" t="s">
        <v>117</v>
      </c>
      <c r="E17" s="32" t="s">
        <v>118</v>
      </c>
      <c r="F17" s="32" t="s">
        <v>119</v>
      </c>
      <c r="G17" s="47" t="s">
        <v>270</v>
      </c>
      <c r="H17" s="34" t="s">
        <v>131</v>
      </c>
      <c r="I17" s="34" t="s">
        <v>102</v>
      </c>
      <c r="J17" s="32" t="s">
        <v>103</v>
      </c>
      <c r="K17" s="37" t="s">
        <v>536</v>
      </c>
      <c r="L17" s="52" t="s">
        <v>564</v>
      </c>
      <c r="M17" s="52"/>
      <c r="N17" s="52"/>
      <c r="O17" s="321"/>
      <c r="P17" s="305"/>
      <c r="Q17" s="52" t="s">
        <v>564</v>
      </c>
      <c r="R17" s="52"/>
      <c r="S17" s="52"/>
      <c r="T17" s="321"/>
      <c r="U17" s="305"/>
      <c r="V17" s="272"/>
      <c r="W17" s="272"/>
    </row>
    <row r="18" spans="2:23" ht="51.75" customHeight="1" thickBot="1" x14ac:dyDescent="0.25">
      <c r="B18" s="26">
        <f t="shared" si="0"/>
        <v>11</v>
      </c>
      <c r="C18" s="33" t="s">
        <v>25</v>
      </c>
      <c r="D18" s="32" t="s">
        <v>97</v>
      </c>
      <c r="E18" s="32" t="s">
        <v>121</v>
      </c>
      <c r="F18" s="32" t="s">
        <v>132</v>
      </c>
      <c r="G18" s="47" t="s">
        <v>133</v>
      </c>
      <c r="H18" s="34" t="s">
        <v>134</v>
      </c>
      <c r="I18" s="34" t="s">
        <v>102</v>
      </c>
      <c r="J18" s="32" t="s">
        <v>103</v>
      </c>
      <c r="K18" s="37" t="s">
        <v>536</v>
      </c>
      <c r="L18" s="52" t="s">
        <v>564</v>
      </c>
      <c r="M18" s="52"/>
      <c r="N18" s="52"/>
      <c r="O18" s="321"/>
      <c r="P18" s="305"/>
      <c r="Q18" s="52" t="s">
        <v>564</v>
      </c>
      <c r="R18" s="52"/>
      <c r="S18" s="52"/>
      <c r="T18" s="321"/>
      <c r="U18" s="305"/>
      <c r="V18" s="272"/>
      <c r="W18" s="272"/>
    </row>
    <row r="19" spans="2:23" ht="63.75" customHeight="1" thickBot="1" x14ac:dyDescent="0.25">
      <c r="B19" s="26">
        <f t="shared" si="0"/>
        <v>12</v>
      </c>
      <c r="C19" s="33" t="s">
        <v>135</v>
      </c>
      <c r="D19" s="32" t="s">
        <v>126</v>
      </c>
      <c r="E19" s="32" t="s">
        <v>127</v>
      </c>
      <c r="F19" s="32" t="s">
        <v>128</v>
      </c>
      <c r="G19" s="47" t="s">
        <v>129</v>
      </c>
      <c r="H19" s="34" t="s">
        <v>136</v>
      </c>
      <c r="I19" s="34" t="s">
        <v>102</v>
      </c>
      <c r="J19" s="32" t="s">
        <v>103</v>
      </c>
      <c r="K19" s="37" t="s">
        <v>537</v>
      </c>
      <c r="L19" s="52" t="s">
        <v>564</v>
      </c>
      <c r="M19" s="52"/>
      <c r="N19" s="52"/>
      <c r="O19" s="35" t="s">
        <v>770</v>
      </c>
      <c r="P19" s="41" t="s">
        <v>915</v>
      </c>
      <c r="Q19" s="52" t="s">
        <v>564</v>
      </c>
      <c r="R19" s="52"/>
      <c r="S19" s="52"/>
      <c r="T19" s="35" t="s">
        <v>771</v>
      </c>
      <c r="U19" s="41" t="s">
        <v>929</v>
      </c>
      <c r="V19" s="32" t="s">
        <v>568</v>
      </c>
      <c r="W19" s="32" t="s">
        <v>569</v>
      </c>
    </row>
    <row r="20" spans="2:23" ht="40.5" customHeight="1" thickBot="1" x14ac:dyDescent="0.25">
      <c r="B20" s="26">
        <f t="shared" si="0"/>
        <v>13</v>
      </c>
      <c r="C20" s="33" t="s">
        <v>137</v>
      </c>
      <c r="D20" s="32" t="s">
        <v>108</v>
      </c>
      <c r="E20" s="32" t="s">
        <v>109</v>
      </c>
      <c r="F20" s="32" t="s">
        <v>110</v>
      </c>
      <c r="G20" s="47" t="s">
        <v>111</v>
      </c>
      <c r="H20" s="34" t="s">
        <v>138</v>
      </c>
      <c r="I20" s="34" t="s">
        <v>102</v>
      </c>
      <c r="J20" s="32" t="s">
        <v>103</v>
      </c>
      <c r="K20" s="37" t="s">
        <v>536</v>
      </c>
      <c r="L20" s="52" t="s">
        <v>564</v>
      </c>
      <c r="M20" s="52"/>
      <c r="N20" s="52"/>
      <c r="O20" s="233" t="s">
        <v>1052</v>
      </c>
      <c r="P20" s="306" t="s">
        <v>806</v>
      </c>
      <c r="Q20" s="52" t="s">
        <v>564</v>
      </c>
      <c r="R20" s="52"/>
      <c r="S20" s="52"/>
      <c r="T20" s="233" t="s">
        <v>784</v>
      </c>
      <c r="U20" s="306" t="s">
        <v>806</v>
      </c>
      <c r="V20" s="268" t="s">
        <v>568</v>
      </c>
      <c r="W20" s="268" t="s">
        <v>566</v>
      </c>
    </row>
    <row r="21" spans="2:23" ht="40.5" customHeight="1" thickBot="1" x14ac:dyDescent="0.25">
      <c r="B21" s="26">
        <f t="shared" si="0"/>
        <v>14</v>
      </c>
      <c r="C21" s="32" t="s">
        <v>137</v>
      </c>
      <c r="D21" s="32" t="s">
        <v>139</v>
      </c>
      <c r="E21" s="32" t="s">
        <v>127</v>
      </c>
      <c r="F21" s="32" t="s">
        <v>140</v>
      </c>
      <c r="G21" s="47" t="s">
        <v>141</v>
      </c>
      <c r="H21" s="34" t="s">
        <v>142</v>
      </c>
      <c r="I21" s="34" t="s">
        <v>143</v>
      </c>
      <c r="J21" s="32" t="s">
        <v>103</v>
      </c>
      <c r="K21" s="37" t="s">
        <v>538</v>
      </c>
      <c r="L21" s="52"/>
      <c r="M21" s="52"/>
      <c r="N21" s="52" t="s">
        <v>564</v>
      </c>
      <c r="O21" s="234"/>
      <c r="P21" s="308"/>
      <c r="Q21" s="52"/>
      <c r="R21" s="52"/>
      <c r="S21" s="52" t="s">
        <v>564</v>
      </c>
      <c r="T21" s="234"/>
      <c r="U21" s="308"/>
      <c r="V21" s="309"/>
      <c r="W21" s="309"/>
    </row>
    <row r="22" spans="2:23" ht="108.75" customHeight="1" thickBot="1" x14ac:dyDescent="0.25">
      <c r="B22" s="26">
        <f t="shared" si="0"/>
        <v>15</v>
      </c>
      <c r="C22" s="33" t="s">
        <v>137</v>
      </c>
      <c r="D22" s="32" t="s">
        <v>97</v>
      </c>
      <c r="E22" s="32" t="s">
        <v>121</v>
      </c>
      <c r="F22" s="32" t="s">
        <v>122</v>
      </c>
      <c r="G22" s="47" t="s">
        <v>123</v>
      </c>
      <c r="H22" s="34" t="s">
        <v>144</v>
      </c>
      <c r="I22" s="34" t="s">
        <v>125</v>
      </c>
      <c r="J22" s="32" t="s">
        <v>103</v>
      </c>
      <c r="K22" s="37" t="s">
        <v>536</v>
      </c>
      <c r="L22" s="52" t="s">
        <v>564</v>
      </c>
      <c r="M22" s="52"/>
      <c r="N22" s="52"/>
      <c r="O22" s="234"/>
      <c r="P22" s="308"/>
      <c r="Q22" s="52" t="s">
        <v>564</v>
      </c>
      <c r="R22" s="52"/>
      <c r="S22" s="52"/>
      <c r="T22" s="234"/>
      <c r="U22" s="308"/>
      <c r="V22" s="309"/>
      <c r="W22" s="309"/>
    </row>
    <row r="23" spans="2:23" ht="126.75" customHeight="1" thickBot="1" x14ac:dyDescent="0.25">
      <c r="B23" s="26">
        <f t="shared" si="0"/>
        <v>16</v>
      </c>
      <c r="C23" s="33" t="s">
        <v>137</v>
      </c>
      <c r="D23" s="32" t="s">
        <v>97</v>
      </c>
      <c r="E23" s="32" t="s">
        <v>104</v>
      </c>
      <c r="F23" s="32" t="s">
        <v>145</v>
      </c>
      <c r="G23" s="47" t="s">
        <v>146</v>
      </c>
      <c r="H23" s="34" t="s">
        <v>1024</v>
      </c>
      <c r="I23" s="34" t="s">
        <v>102</v>
      </c>
      <c r="J23" s="32" t="s">
        <v>1039</v>
      </c>
      <c r="K23" s="37" t="s">
        <v>536</v>
      </c>
      <c r="L23" s="52" t="s">
        <v>564</v>
      </c>
      <c r="M23" s="52"/>
      <c r="N23" s="52"/>
      <c r="O23" s="234"/>
      <c r="P23" s="308"/>
      <c r="Q23" s="52" t="s">
        <v>564</v>
      </c>
      <c r="R23" s="52"/>
      <c r="S23" s="52"/>
      <c r="T23" s="234"/>
      <c r="U23" s="308"/>
      <c r="V23" s="309"/>
      <c r="W23" s="309"/>
    </row>
    <row r="24" spans="2:23" ht="101.25" customHeight="1" thickBot="1" x14ac:dyDescent="0.25">
      <c r="B24" s="26">
        <f t="shared" si="0"/>
        <v>17</v>
      </c>
      <c r="C24" s="33" t="s">
        <v>137</v>
      </c>
      <c r="D24" s="32" t="s">
        <v>97</v>
      </c>
      <c r="E24" s="32" t="s">
        <v>104</v>
      </c>
      <c r="F24" s="32" t="s">
        <v>147</v>
      </c>
      <c r="G24" s="47" t="s">
        <v>148</v>
      </c>
      <c r="H24" s="34" t="s">
        <v>149</v>
      </c>
      <c r="I24" s="34" t="s">
        <v>102</v>
      </c>
      <c r="J24" s="32" t="s">
        <v>103</v>
      </c>
      <c r="K24" s="37" t="s">
        <v>536</v>
      </c>
      <c r="L24" s="52" t="s">
        <v>564</v>
      </c>
      <c r="M24" s="52"/>
      <c r="N24" s="52"/>
      <c r="O24" s="235"/>
      <c r="P24" s="307"/>
      <c r="Q24" s="52" t="s">
        <v>564</v>
      </c>
      <c r="R24" s="52"/>
      <c r="S24" s="52"/>
      <c r="T24" s="235"/>
      <c r="U24" s="307"/>
      <c r="V24" s="269"/>
      <c r="W24" s="269"/>
    </row>
    <row r="25" spans="2:23" ht="61.5" customHeight="1" thickBot="1" x14ac:dyDescent="0.25">
      <c r="B25" s="26">
        <f t="shared" si="0"/>
        <v>18</v>
      </c>
      <c r="C25" s="33" t="s">
        <v>150</v>
      </c>
      <c r="D25" s="32" t="s">
        <v>151</v>
      </c>
      <c r="E25" s="32" t="s">
        <v>152</v>
      </c>
      <c r="F25" s="32" t="s">
        <v>153</v>
      </c>
      <c r="G25" s="47" t="s">
        <v>154</v>
      </c>
      <c r="H25" s="34" t="s">
        <v>155</v>
      </c>
      <c r="I25" s="34" t="s">
        <v>102</v>
      </c>
      <c r="J25" s="32" t="s">
        <v>103</v>
      </c>
      <c r="K25" s="37" t="s">
        <v>536</v>
      </c>
      <c r="L25" s="52" t="s">
        <v>564</v>
      </c>
      <c r="M25" s="52"/>
      <c r="N25" s="52"/>
      <c r="O25" s="35" t="s">
        <v>772</v>
      </c>
      <c r="P25" s="37" t="s">
        <v>546</v>
      </c>
      <c r="Q25" s="52" t="s">
        <v>564</v>
      </c>
      <c r="R25" s="52"/>
      <c r="S25" s="52"/>
      <c r="T25" s="35" t="s">
        <v>773</v>
      </c>
      <c r="U25" s="37" t="s">
        <v>546</v>
      </c>
      <c r="V25" s="268" t="s">
        <v>570</v>
      </c>
      <c r="W25" s="268" t="s">
        <v>566</v>
      </c>
    </row>
    <row r="26" spans="2:23" ht="76.5" customHeight="1" thickBot="1" x14ac:dyDescent="0.25">
      <c r="B26" s="26">
        <f t="shared" si="0"/>
        <v>19</v>
      </c>
      <c r="C26" s="33" t="s">
        <v>150</v>
      </c>
      <c r="D26" s="32" t="s">
        <v>108</v>
      </c>
      <c r="E26" s="32" t="s">
        <v>113</v>
      </c>
      <c r="F26" s="32" t="s">
        <v>156</v>
      </c>
      <c r="G26" s="47" t="s">
        <v>157</v>
      </c>
      <c r="H26" s="34" t="s">
        <v>158</v>
      </c>
      <c r="I26" s="34" t="s">
        <v>102</v>
      </c>
      <c r="J26" s="32" t="s">
        <v>103</v>
      </c>
      <c r="K26" s="37"/>
      <c r="L26" s="52" t="s">
        <v>564</v>
      </c>
      <c r="M26" s="52"/>
      <c r="N26" s="52"/>
      <c r="O26" s="322" t="s">
        <v>1040</v>
      </c>
      <c r="P26" s="306" t="s">
        <v>1041</v>
      </c>
      <c r="Q26" s="52" t="s">
        <v>564</v>
      </c>
      <c r="R26" s="52"/>
      <c r="S26" s="52"/>
      <c r="T26" s="322" t="s">
        <v>1042</v>
      </c>
      <c r="U26" s="306" t="s">
        <v>943</v>
      </c>
      <c r="V26" s="309"/>
      <c r="W26" s="309"/>
    </row>
    <row r="27" spans="2:23" ht="76.5" customHeight="1" thickBot="1" x14ac:dyDescent="0.25">
      <c r="B27" s="26">
        <f t="shared" si="0"/>
        <v>20</v>
      </c>
      <c r="C27" s="33" t="s">
        <v>150</v>
      </c>
      <c r="D27" s="32" t="s">
        <v>97</v>
      </c>
      <c r="E27" s="32" t="s">
        <v>121</v>
      </c>
      <c r="F27" s="32" t="s">
        <v>159</v>
      </c>
      <c r="G27" s="47" t="s">
        <v>160</v>
      </c>
      <c r="H27" s="34" t="s">
        <v>161</v>
      </c>
      <c r="I27" s="34" t="s">
        <v>162</v>
      </c>
      <c r="J27" s="32" t="s">
        <v>103</v>
      </c>
      <c r="K27" s="37" t="s">
        <v>536</v>
      </c>
      <c r="L27" s="52"/>
      <c r="M27" s="52"/>
      <c r="N27" s="52" t="s">
        <v>564</v>
      </c>
      <c r="O27" s="323"/>
      <c r="P27" s="308"/>
      <c r="Q27" s="52"/>
      <c r="R27" s="52"/>
      <c r="S27" s="52" t="s">
        <v>564</v>
      </c>
      <c r="T27" s="323"/>
      <c r="U27" s="308"/>
      <c r="V27" s="309"/>
      <c r="W27" s="309"/>
    </row>
    <row r="28" spans="2:23" ht="76.5" customHeight="1" thickBot="1" x14ac:dyDescent="0.25">
      <c r="B28" s="26">
        <f t="shared" si="0"/>
        <v>21</v>
      </c>
      <c r="C28" s="33" t="s">
        <v>150</v>
      </c>
      <c r="D28" s="32" t="s">
        <v>97</v>
      </c>
      <c r="E28" s="32" t="s">
        <v>121</v>
      </c>
      <c r="F28" s="32" t="s">
        <v>163</v>
      </c>
      <c r="G28" s="47" t="s">
        <v>164</v>
      </c>
      <c r="H28" s="34" t="s">
        <v>165</v>
      </c>
      <c r="I28" s="34" t="s">
        <v>162</v>
      </c>
      <c r="J28" s="32" t="s">
        <v>103</v>
      </c>
      <c r="K28" s="37" t="s">
        <v>536</v>
      </c>
      <c r="L28" s="52" t="s">
        <v>564</v>
      </c>
      <c r="M28" s="52"/>
      <c r="N28" s="52"/>
      <c r="O28" s="323"/>
      <c r="P28" s="308"/>
      <c r="Q28" s="52" t="s">
        <v>564</v>
      </c>
      <c r="R28" s="52"/>
      <c r="S28" s="52"/>
      <c r="T28" s="323"/>
      <c r="U28" s="308"/>
      <c r="V28" s="309"/>
      <c r="W28" s="309"/>
    </row>
    <row r="29" spans="2:23" ht="76.5" customHeight="1" thickBot="1" x14ac:dyDescent="0.25">
      <c r="B29" s="26">
        <f t="shared" si="0"/>
        <v>22</v>
      </c>
      <c r="C29" s="33" t="s">
        <v>150</v>
      </c>
      <c r="D29" s="32" t="s">
        <v>97</v>
      </c>
      <c r="E29" s="32" t="s">
        <v>121</v>
      </c>
      <c r="F29" s="32" t="s">
        <v>166</v>
      </c>
      <c r="G29" s="47" t="s">
        <v>167</v>
      </c>
      <c r="H29" s="34" t="s">
        <v>168</v>
      </c>
      <c r="I29" s="34" t="s">
        <v>102</v>
      </c>
      <c r="J29" s="32" t="s">
        <v>103</v>
      </c>
      <c r="K29" s="37" t="s">
        <v>536</v>
      </c>
      <c r="L29" s="52" t="s">
        <v>564</v>
      </c>
      <c r="M29" s="52"/>
      <c r="N29" s="52"/>
      <c r="O29" s="323"/>
      <c r="P29" s="308"/>
      <c r="Q29" s="52" t="s">
        <v>564</v>
      </c>
      <c r="R29" s="52"/>
      <c r="S29" s="52"/>
      <c r="T29" s="323"/>
      <c r="U29" s="308"/>
      <c r="V29" s="309"/>
      <c r="W29" s="309"/>
    </row>
    <row r="30" spans="2:23" ht="76.5" customHeight="1" thickBot="1" x14ac:dyDescent="0.25">
      <c r="B30" s="26">
        <f t="shared" si="0"/>
        <v>23</v>
      </c>
      <c r="C30" s="33" t="s">
        <v>150</v>
      </c>
      <c r="D30" s="32" t="s">
        <v>97</v>
      </c>
      <c r="E30" s="32" t="s">
        <v>121</v>
      </c>
      <c r="F30" s="32" t="s">
        <v>169</v>
      </c>
      <c r="G30" s="47" t="s">
        <v>170</v>
      </c>
      <c r="H30" s="34" t="s">
        <v>171</v>
      </c>
      <c r="I30" s="34" t="s">
        <v>162</v>
      </c>
      <c r="J30" s="32" t="s">
        <v>103</v>
      </c>
      <c r="K30" s="37" t="s">
        <v>536</v>
      </c>
      <c r="L30" s="52"/>
      <c r="M30" s="52"/>
      <c r="N30" s="52" t="s">
        <v>564</v>
      </c>
      <c r="O30" s="323"/>
      <c r="P30" s="308"/>
      <c r="Q30" s="52"/>
      <c r="R30" s="52"/>
      <c r="S30" s="52" t="s">
        <v>564</v>
      </c>
      <c r="T30" s="323"/>
      <c r="U30" s="308"/>
      <c r="V30" s="309"/>
      <c r="W30" s="309"/>
    </row>
    <row r="31" spans="2:23" ht="76.5" customHeight="1" thickBot="1" x14ac:dyDescent="0.25">
      <c r="B31" s="26">
        <f t="shared" si="0"/>
        <v>24</v>
      </c>
      <c r="C31" s="33" t="s">
        <v>150</v>
      </c>
      <c r="D31" s="32" t="s">
        <v>97</v>
      </c>
      <c r="E31" s="32" t="s">
        <v>121</v>
      </c>
      <c r="F31" s="32" t="s">
        <v>172</v>
      </c>
      <c r="G31" s="47" t="s">
        <v>173</v>
      </c>
      <c r="H31" s="34" t="s">
        <v>174</v>
      </c>
      <c r="I31" s="34" t="s">
        <v>102</v>
      </c>
      <c r="J31" s="32" t="s">
        <v>103</v>
      </c>
      <c r="K31" s="37" t="s">
        <v>536</v>
      </c>
      <c r="L31" s="52" t="s">
        <v>564</v>
      </c>
      <c r="M31" s="52"/>
      <c r="N31" s="52"/>
      <c r="O31" s="323"/>
      <c r="P31" s="308"/>
      <c r="Q31" s="52" t="s">
        <v>564</v>
      </c>
      <c r="R31" s="52"/>
      <c r="S31" s="52"/>
      <c r="T31" s="323"/>
      <c r="U31" s="308"/>
      <c r="V31" s="309"/>
      <c r="W31" s="309"/>
    </row>
    <row r="32" spans="2:23" ht="115.5" customHeight="1" thickBot="1" x14ac:dyDescent="0.25">
      <c r="B32" s="26">
        <f t="shared" si="0"/>
        <v>25</v>
      </c>
      <c r="C32" s="32" t="s">
        <v>150</v>
      </c>
      <c r="D32" s="32" t="s">
        <v>175</v>
      </c>
      <c r="E32" s="32" t="s">
        <v>152</v>
      </c>
      <c r="F32" s="32" t="s">
        <v>176</v>
      </c>
      <c r="G32" s="37" t="s">
        <v>177</v>
      </c>
      <c r="H32" s="32" t="s">
        <v>178</v>
      </c>
      <c r="I32" s="32" t="s">
        <v>102</v>
      </c>
      <c r="J32" s="32" t="s">
        <v>103</v>
      </c>
      <c r="K32" s="37" t="s">
        <v>536</v>
      </c>
      <c r="L32" s="52"/>
      <c r="M32" s="52"/>
      <c r="N32" s="52" t="s">
        <v>564</v>
      </c>
      <c r="O32" s="323"/>
      <c r="P32" s="308"/>
      <c r="Q32" s="52"/>
      <c r="R32" s="52"/>
      <c r="S32" s="52" t="s">
        <v>564</v>
      </c>
      <c r="T32" s="323"/>
      <c r="U32" s="308"/>
      <c r="V32" s="309"/>
      <c r="W32" s="309"/>
    </row>
    <row r="33" spans="2:23" ht="109.5" customHeight="1" thickBot="1" x14ac:dyDescent="0.25">
      <c r="B33" s="26">
        <f t="shared" si="0"/>
        <v>26</v>
      </c>
      <c r="C33" s="33" t="s">
        <v>150</v>
      </c>
      <c r="D33" s="32" t="s">
        <v>108</v>
      </c>
      <c r="E33" s="32" t="s">
        <v>109</v>
      </c>
      <c r="F33" s="32" t="s">
        <v>179</v>
      </c>
      <c r="G33" s="47" t="s">
        <v>180</v>
      </c>
      <c r="H33" s="34" t="s">
        <v>181</v>
      </c>
      <c r="I33" s="34" t="s">
        <v>102</v>
      </c>
      <c r="J33" s="32" t="s">
        <v>103</v>
      </c>
      <c r="K33" s="306" t="s">
        <v>539</v>
      </c>
      <c r="L33" s="52" t="s">
        <v>564</v>
      </c>
      <c r="M33" s="52"/>
      <c r="N33" s="52"/>
      <c r="O33" s="322" t="s">
        <v>1043</v>
      </c>
      <c r="P33" s="306" t="s">
        <v>916</v>
      </c>
      <c r="Q33" s="52"/>
      <c r="R33" s="52"/>
      <c r="S33" s="52" t="s">
        <v>564</v>
      </c>
      <c r="T33" s="332"/>
      <c r="U33" s="268"/>
      <c r="V33" s="309"/>
      <c r="W33" s="309"/>
    </row>
    <row r="34" spans="2:23" ht="109.5" customHeight="1" thickBot="1" x14ac:dyDescent="0.25">
      <c r="B34" s="26">
        <f t="shared" si="0"/>
        <v>27</v>
      </c>
      <c r="C34" s="32" t="s">
        <v>150</v>
      </c>
      <c r="D34" s="32" t="s">
        <v>108</v>
      </c>
      <c r="E34" s="32" t="s">
        <v>109</v>
      </c>
      <c r="F34" s="32" t="s">
        <v>182</v>
      </c>
      <c r="G34" s="37" t="s">
        <v>183</v>
      </c>
      <c r="H34" s="34" t="s">
        <v>184</v>
      </c>
      <c r="I34" s="34" t="s">
        <v>102</v>
      </c>
      <c r="J34" s="32" t="s">
        <v>103</v>
      </c>
      <c r="K34" s="307"/>
      <c r="L34" s="52" t="s">
        <v>564</v>
      </c>
      <c r="M34" s="52"/>
      <c r="N34" s="52"/>
      <c r="O34" s="323"/>
      <c r="P34" s="308"/>
      <c r="Q34" s="52"/>
      <c r="R34" s="52"/>
      <c r="S34" s="52" t="s">
        <v>564</v>
      </c>
      <c r="T34" s="333"/>
      <c r="U34" s="309"/>
      <c r="V34" s="309"/>
      <c r="W34" s="309"/>
    </row>
    <row r="35" spans="2:23" ht="109.5" customHeight="1" thickBot="1" x14ac:dyDescent="0.25">
      <c r="B35" s="26">
        <f t="shared" si="0"/>
        <v>28</v>
      </c>
      <c r="C35" s="32" t="s">
        <v>150</v>
      </c>
      <c r="D35" s="32" t="s">
        <v>185</v>
      </c>
      <c r="E35" s="32" t="s">
        <v>152</v>
      </c>
      <c r="F35" s="32" t="s">
        <v>186</v>
      </c>
      <c r="G35" s="37" t="s">
        <v>187</v>
      </c>
      <c r="H35" s="32" t="s">
        <v>178</v>
      </c>
      <c r="I35" s="32" t="s">
        <v>102</v>
      </c>
      <c r="J35" s="32" t="s">
        <v>103</v>
      </c>
      <c r="K35" s="37" t="s">
        <v>540</v>
      </c>
      <c r="L35" s="52" t="s">
        <v>564</v>
      </c>
      <c r="M35" s="52"/>
      <c r="N35" s="52"/>
      <c r="O35" s="323"/>
      <c r="P35" s="308"/>
      <c r="Q35" s="52"/>
      <c r="R35" s="52"/>
      <c r="S35" s="52" t="s">
        <v>564</v>
      </c>
      <c r="T35" s="333"/>
      <c r="U35" s="309"/>
      <c r="V35" s="309"/>
      <c r="W35" s="309"/>
    </row>
    <row r="36" spans="2:23" ht="87" customHeight="1" thickBot="1" x14ac:dyDescent="0.25">
      <c r="B36" s="26">
        <f t="shared" si="0"/>
        <v>29</v>
      </c>
      <c r="C36" s="32" t="s">
        <v>150</v>
      </c>
      <c r="D36" s="32" t="s">
        <v>175</v>
      </c>
      <c r="E36" s="32" t="s">
        <v>152</v>
      </c>
      <c r="F36" s="32" t="s">
        <v>852</v>
      </c>
      <c r="G36" s="37" t="s">
        <v>853</v>
      </c>
      <c r="H36" s="32" t="s">
        <v>873</v>
      </c>
      <c r="I36" s="34" t="s">
        <v>102</v>
      </c>
      <c r="J36" s="32" t="s">
        <v>103</v>
      </c>
      <c r="K36" s="39"/>
      <c r="L36" s="52" t="s">
        <v>564</v>
      </c>
      <c r="M36" s="52"/>
      <c r="N36" s="52"/>
      <c r="O36" s="331"/>
      <c r="P36" s="307"/>
      <c r="Q36" s="52"/>
      <c r="R36" s="52"/>
      <c r="S36" s="52" t="s">
        <v>564</v>
      </c>
      <c r="T36" s="334"/>
      <c r="U36" s="269"/>
      <c r="V36" s="309"/>
      <c r="W36" s="309"/>
    </row>
    <row r="37" spans="2:23" ht="398.25" customHeight="1" thickBot="1" x14ac:dyDescent="0.25">
      <c r="B37" s="26">
        <f t="shared" si="0"/>
        <v>30</v>
      </c>
      <c r="C37" s="32" t="s">
        <v>150</v>
      </c>
      <c r="D37" s="32" t="s">
        <v>108</v>
      </c>
      <c r="E37" s="33" t="s">
        <v>109</v>
      </c>
      <c r="F37" s="33" t="s">
        <v>188</v>
      </c>
      <c r="G37" s="19" t="s">
        <v>189</v>
      </c>
      <c r="H37" s="33" t="s">
        <v>190</v>
      </c>
      <c r="I37" s="34" t="s">
        <v>102</v>
      </c>
      <c r="J37" s="32" t="s">
        <v>103</v>
      </c>
      <c r="K37" s="37" t="s">
        <v>541</v>
      </c>
      <c r="L37" s="9" t="s">
        <v>564</v>
      </c>
      <c r="M37" s="9"/>
      <c r="N37" s="9"/>
      <c r="O37" s="25" t="s">
        <v>821</v>
      </c>
      <c r="P37" s="38" t="s">
        <v>917</v>
      </c>
      <c r="Q37" s="9" t="s">
        <v>564</v>
      </c>
      <c r="R37" s="33"/>
      <c r="S37" s="33"/>
      <c r="T37" s="25" t="s">
        <v>821</v>
      </c>
      <c r="U37" s="38" t="s">
        <v>930</v>
      </c>
      <c r="V37" s="269"/>
      <c r="W37" s="269"/>
    </row>
    <row r="38" spans="2:23" ht="222" customHeight="1" thickBot="1" x14ac:dyDescent="0.25">
      <c r="B38" s="26">
        <f t="shared" si="0"/>
        <v>31</v>
      </c>
      <c r="C38" s="32" t="s">
        <v>191</v>
      </c>
      <c r="D38" s="32" t="s">
        <v>192</v>
      </c>
      <c r="E38" s="33" t="s">
        <v>193</v>
      </c>
      <c r="F38" s="32" t="s">
        <v>194</v>
      </c>
      <c r="G38" s="37" t="s">
        <v>195</v>
      </c>
      <c r="H38" s="32" t="s">
        <v>196</v>
      </c>
      <c r="I38" s="32" t="s">
        <v>102</v>
      </c>
      <c r="J38" s="32" t="s">
        <v>103</v>
      </c>
      <c r="K38" s="37" t="s">
        <v>536</v>
      </c>
      <c r="L38" s="52" t="s">
        <v>564</v>
      </c>
      <c r="M38" s="52"/>
      <c r="N38" s="52"/>
      <c r="O38" s="36" t="s">
        <v>774</v>
      </c>
      <c r="P38" s="37" t="s">
        <v>914</v>
      </c>
      <c r="Q38" s="54"/>
      <c r="R38" s="54"/>
      <c r="S38" s="54" t="s">
        <v>564</v>
      </c>
      <c r="T38" s="36" t="s">
        <v>931</v>
      </c>
      <c r="U38" s="37" t="s">
        <v>568</v>
      </c>
      <c r="V38" s="32" t="s">
        <v>571</v>
      </c>
      <c r="W38" s="32" t="s">
        <v>572</v>
      </c>
    </row>
    <row r="39" spans="2:23" ht="33.950000000000003" customHeight="1" thickBot="1" x14ac:dyDescent="0.25">
      <c r="B39" s="26">
        <f t="shared" si="0"/>
        <v>32</v>
      </c>
      <c r="C39" s="33" t="s">
        <v>197</v>
      </c>
      <c r="D39" s="32" t="s">
        <v>117</v>
      </c>
      <c r="E39" s="32" t="s">
        <v>118</v>
      </c>
      <c r="F39" s="32" t="s">
        <v>119</v>
      </c>
      <c r="G39" s="47" t="s">
        <v>270</v>
      </c>
      <c r="H39" s="34" t="s">
        <v>198</v>
      </c>
      <c r="I39" s="34" t="s">
        <v>102</v>
      </c>
      <c r="J39" s="32" t="s">
        <v>103</v>
      </c>
      <c r="K39" s="37" t="s">
        <v>536</v>
      </c>
      <c r="L39" s="52" t="s">
        <v>564</v>
      </c>
      <c r="M39" s="52"/>
      <c r="N39" s="52"/>
      <c r="O39" s="233" t="s">
        <v>872</v>
      </c>
      <c r="P39" s="315" t="s">
        <v>918</v>
      </c>
      <c r="Q39" s="50"/>
      <c r="R39" s="50"/>
      <c r="S39" s="52" t="s">
        <v>564</v>
      </c>
      <c r="T39" s="233" t="s">
        <v>807</v>
      </c>
      <c r="U39" s="306" t="s">
        <v>568</v>
      </c>
      <c r="V39" s="268" t="s">
        <v>573</v>
      </c>
      <c r="W39" s="268" t="s">
        <v>574</v>
      </c>
    </row>
    <row r="40" spans="2:23" ht="90" customHeight="1" thickBot="1" x14ac:dyDescent="0.25">
      <c r="B40" s="26">
        <f t="shared" si="0"/>
        <v>33</v>
      </c>
      <c r="C40" s="33" t="s">
        <v>197</v>
      </c>
      <c r="D40" s="32" t="s">
        <v>97</v>
      </c>
      <c r="E40" s="32" t="s">
        <v>104</v>
      </c>
      <c r="F40" s="32" t="s">
        <v>199</v>
      </c>
      <c r="G40" s="47" t="s">
        <v>200</v>
      </c>
      <c r="H40" s="34" t="s">
        <v>201</v>
      </c>
      <c r="I40" s="34" t="s">
        <v>125</v>
      </c>
      <c r="J40" s="32" t="s">
        <v>103</v>
      </c>
      <c r="K40" s="37" t="s">
        <v>536</v>
      </c>
      <c r="L40" s="52"/>
      <c r="M40" s="52"/>
      <c r="N40" s="52" t="s">
        <v>564</v>
      </c>
      <c r="O40" s="234"/>
      <c r="P40" s="308"/>
      <c r="Q40" s="50"/>
      <c r="R40" s="50"/>
      <c r="S40" s="52" t="s">
        <v>564</v>
      </c>
      <c r="T40" s="327"/>
      <c r="U40" s="308"/>
      <c r="V40" s="309"/>
      <c r="W40" s="309"/>
    </row>
    <row r="41" spans="2:23" ht="54" customHeight="1" thickBot="1" x14ac:dyDescent="0.25">
      <c r="B41" s="26">
        <f t="shared" si="0"/>
        <v>34</v>
      </c>
      <c r="C41" s="33" t="s">
        <v>197</v>
      </c>
      <c r="D41" s="32" t="s">
        <v>202</v>
      </c>
      <c r="E41" s="32" t="s">
        <v>152</v>
      </c>
      <c r="F41" s="32" t="s">
        <v>203</v>
      </c>
      <c r="G41" s="47" t="s">
        <v>204</v>
      </c>
      <c r="H41" s="34" t="s">
        <v>178</v>
      </c>
      <c r="I41" s="34" t="s">
        <v>102</v>
      </c>
      <c r="J41" s="32" t="s">
        <v>103</v>
      </c>
      <c r="K41" s="37" t="s">
        <v>536</v>
      </c>
      <c r="L41" s="52"/>
      <c r="M41" s="52"/>
      <c r="N41" s="52" t="s">
        <v>564</v>
      </c>
      <c r="O41" s="234"/>
      <c r="P41" s="308"/>
      <c r="Q41" s="50"/>
      <c r="R41" s="50"/>
      <c r="S41" s="52" t="s">
        <v>564</v>
      </c>
      <c r="T41" s="327"/>
      <c r="U41" s="308"/>
      <c r="V41" s="309"/>
      <c r="W41" s="309"/>
    </row>
    <row r="42" spans="2:23" ht="51" customHeight="1" thickBot="1" x14ac:dyDescent="0.25">
      <c r="B42" s="26">
        <f t="shared" si="0"/>
        <v>35</v>
      </c>
      <c r="C42" s="33" t="s">
        <v>197</v>
      </c>
      <c r="D42" s="32" t="s">
        <v>205</v>
      </c>
      <c r="E42" s="32" t="s">
        <v>104</v>
      </c>
      <c r="F42" s="32" t="s">
        <v>206</v>
      </c>
      <c r="G42" s="47" t="s">
        <v>207</v>
      </c>
      <c r="H42" s="34" t="s">
        <v>178</v>
      </c>
      <c r="I42" s="34" t="s">
        <v>208</v>
      </c>
      <c r="J42" s="32" t="s">
        <v>103</v>
      </c>
      <c r="K42" s="37" t="s">
        <v>536</v>
      </c>
      <c r="L42" s="52"/>
      <c r="M42" s="52"/>
      <c r="N42" s="52" t="s">
        <v>564</v>
      </c>
      <c r="O42" s="234"/>
      <c r="P42" s="308"/>
      <c r="Q42" s="50"/>
      <c r="R42" s="50"/>
      <c r="S42" s="52" t="s">
        <v>564</v>
      </c>
      <c r="T42" s="327"/>
      <c r="U42" s="308"/>
      <c r="V42" s="309"/>
      <c r="W42" s="309"/>
    </row>
    <row r="43" spans="2:23" ht="128.25" thickBot="1" x14ac:dyDescent="0.25">
      <c r="B43" s="26">
        <f t="shared" si="0"/>
        <v>36</v>
      </c>
      <c r="C43" s="33" t="s">
        <v>197</v>
      </c>
      <c r="D43" s="32" t="s">
        <v>108</v>
      </c>
      <c r="E43" s="32" t="s">
        <v>109</v>
      </c>
      <c r="F43" s="32" t="s">
        <v>209</v>
      </c>
      <c r="G43" s="47" t="s">
        <v>210</v>
      </c>
      <c r="H43" s="34" t="s">
        <v>211</v>
      </c>
      <c r="I43" s="34" t="s">
        <v>102</v>
      </c>
      <c r="J43" s="32" t="s">
        <v>103</v>
      </c>
      <c r="K43" s="37" t="s">
        <v>542</v>
      </c>
      <c r="L43" s="52" t="s">
        <v>564</v>
      </c>
      <c r="M43" s="52"/>
      <c r="N43" s="52"/>
      <c r="O43" s="234"/>
      <c r="P43" s="308"/>
      <c r="Q43" s="50"/>
      <c r="R43" s="50"/>
      <c r="S43" s="52" t="s">
        <v>564</v>
      </c>
      <c r="T43" s="234"/>
      <c r="U43" s="308"/>
      <c r="V43" s="309"/>
      <c r="W43" s="309"/>
    </row>
    <row r="44" spans="2:23" ht="48.75" customHeight="1" thickBot="1" x14ac:dyDescent="0.25">
      <c r="B44" s="26">
        <f t="shared" si="0"/>
        <v>37</v>
      </c>
      <c r="C44" s="33" t="s">
        <v>197</v>
      </c>
      <c r="D44" s="32" t="s">
        <v>202</v>
      </c>
      <c r="E44" s="32" t="s">
        <v>867</v>
      </c>
      <c r="F44" s="32" t="s">
        <v>868</v>
      </c>
      <c r="G44" s="47" t="s">
        <v>869</v>
      </c>
      <c r="H44" s="34" t="s">
        <v>870</v>
      </c>
      <c r="I44" s="34" t="s">
        <v>102</v>
      </c>
      <c r="J44" s="32" t="s">
        <v>103</v>
      </c>
      <c r="K44" s="37" t="s">
        <v>871</v>
      </c>
      <c r="L44" s="52" t="s">
        <v>564</v>
      </c>
      <c r="M44" s="52"/>
      <c r="N44" s="52"/>
      <c r="O44" s="234"/>
      <c r="P44" s="308"/>
      <c r="Q44" s="50"/>
      <c r="R44" s="50"/>
      <c r="S44" s="52" t="s">
        <v>564</v>
      </c>
      <c r="T44" s="234"/>
      <c r="U44" s="308"/>
      <c r="V44" s="309"/>
      <c r="W44" s="309"/>
    </row>
    <row r="45" spans="2:23" ht="73.5" customHeight="1" thickBot="1" x14ac:dyDescent="0.25">
      <c r="B45" s="26">
        <f t="shared" si="0"/>
        <v>38</v>
      </c>
      <c r="C45" s="33" t="s">
        <v>197</v>
      </c>
      <c r="D45" s="32" t="s">
        <v>108</v>
      </c>
      <c r="E45" s="32" t="s">
        <v>109</v>
      </c>
      <c r="F45" s="32" t="s">
        <v>212</v>
      </c>
      <c r="G45" s="47" t="s">
        <v>213</v>
      </c>
      <c r="H45" s="34" t="s">
        <v>214</v>
      </c>
      <c r="I45" s="34" t="s">
        <v>102</v>
      </c>
      <c r="J45" s="32" t="s">
        <v>103</v>
      </c>
      <c r="K45" s="37" t="s">
        <v>536</v>
      </c>
      <c r="L45" s="52" t="s">
        <v>564</v>
      </c>
      <c r="M45" s="52"/>
      <c r="N45" s="52"/>
      <c r="O45" s="234"/>
      <c r="P45" s="308"/>
      <c r="Q45" s="50"/>
      <c r="R45" s="50"/>
      <c r="S45" s="52" t="s">
        <v>564</v>
      </c>
      <c r="T45" s="234"/>
      <c r="U45" s="308"/>
      <c r="V45" s="309"/>
      <c r="W45" s="309"/>
    </row>
    <row r="46" spans="2:23" ht="39" thickBot="1" x14ac:dyDescent="0.25">
      <c r="B46" s="26">
        <f t="shared" si="0"/>
        <v>39</v>
      </c>
      <c r="C46" s="33" t="s">
        <v>197</v>
      </c>
      <c r="D46" s="32" t="s">
        <v>215</v>
      </c>
      <c r="E46" s="32" t="s">
        <v>152</v>
      </c>
      <c r="F46" s="32" t="s">
        <v>216</v>
      </c>
      <c r="G46" s="47" t="s">
        <v>217</v>
      </c>
      <c r="H46" s="34" t="s">
        <v>218</v>
      </c>
      <c r="I46" s="34" t="s">
        <v>102</v>
      </c>
      <c r="J46" s="32" t="s">
        <v>103</v>
      </c>
      <c r="K46" s="306" t="s">
        <v>543</v>
      </c>
      <c r="L46" s="52" t="s">
        <v>564</v>
      </c>
      <c r="M46" s="52"/>
      <c r="N46" s="52"/>
      <c r="O46" s="234"/>
      <c r="P46" s="308"/>
      <c r="Q46" s="50"/>
      <c r="R46" s="50"/>
      <c r="S46" s="52" t="s">
        <v>564</v>
      </c>
      <c r="T46" s="234"/>
      <c r="U46" s="308"/>
      <c r="V46" s="309"/>
      <c r="W46" s="309"/>
    </row>
    <row r="47" spans="2:23" ht="39" thickBot="1" x14ac:dyDescent="0.25">
      <c r="B47" s="26">
        <f t="shared" si="0"/>
        <v>40</v>
      </c>
      <c r="C47" s="33" t="s">
        <v>197</v>
      </c>
      <c r="D47" s="32" t="s">
        <v>97</v>
      </c>
      <c r="E47" s="32" t="s">
        <v>104</v>
      </c>
      <c r="F47" s="32" t="s">
        <v>219</v>
      </c>
      <c r="G47" s="47" t="s">
        <v>220</v>
      </c>
      <c r="H47" s="34" t="s">
        <v>221</v>
      </c>
      <c r="I47" s="34" t="s">
        <v>102</v>
      </c>
      <c r="J47" s="32" t="s">
        <v>103</v>
      </c>
      <c r="K47" s="307"/>
      <c r="L47" s="52" t="s">
        <v>564</v>
      </c>
      <c r="M47" s="52"/>
      <c r="N47" s="52"/>
      <c r="O47" s="234"/>
      <c r="P47" s="308"/>
      <c r="Q47" s="50"/>
      <c r="R47" s="50"/>
      <c r="S47" s="52" t="s">
        <v>564</v>
      </c>
      <c r="T47" s="234"/>
      <c r="U47" s="308"/>
      <c r="V47" s="309"/>
      <c r="W47" s="309"/>
    </row>
    <row r="48" spans="2:23" ht="90" thickBot="1" x14ac:dyDescent="0.25">
      <c r="B48" s="26">
        <f t="shared" si="0"/>
        <v>41</v>
      </c>
      <c r="C48" s="33" t="s">
        <v>197</v>
      </c>
      <c r="D48" s="32" t="s">
        <v>97</v>
      </c>
      <c r="E48" s="32" t="s">
        <v>104</v>
      </c>
      <c r="F48" s="32" t="s">
        <v>145</v>
      </c>
      <c r="G48" s="47" t="s">
        <v>146</v>
      </c>
      <c r="H48" s="34" t="s">
        <v>618</v>
      </c>
      <c r="I48" s="34" t="s">
        <v>143</v>
      </c>
      <c r="J48" s="32" t="s">
        <v>103</v>
      </c>
      <c r="K48" s="37" t="s">
        <v>544</v>
      </c>
      <c r="L48" s="52" t="s">
        <v>564</v>
      </c>
      <c r="M48" s="52"/>
      <c r="N48" s="52"/>
      <c r="O48" s="234"/>
      <c r="P48" s="308"/>
      <c r="Q48" s="50"/>
      <c r="R48" s="50"/>
      <c r="S48" s="52" t="s">
        <v>564</v>
      </c>
      <c r="T48" s="234"/>
      <c r="U48" s="308"/>
      <c r="V48" s="309"/>
      <c r="W48" s="309"/>
    </row>
    <row r="49" spans="2:23" ht="33" customHeight="1" thickBot="1" x14ac:dyDescent="0.25">
      <c r="B49" s="26">
        <f t="shared" si="0"/>
        <v>42</v>
      </c>
      <c r="C49" s="33" t="s">
        <v>197</v>
      </c>
      <c r="D49" s="32" t="s">
        <v>795</v>
      </c>
      <c r="E49" s="32" t="s">
        <v>152</v>
      </c>
      <c r="F49" s="32" t="s">
        <v>796</v>
      </c>
      <c r="G49" s="47" t="s">
        <v>797</v>
      </c>
      <c r="H49" s="34" t="s">
        <v>178</v>
      </c>
      <c r="I49" s="34" t="s">
        <v>143</v>
      </c>
      <c r="J49" s="32" t="s">
        <v>103</v>
      </c>
      <c r="K49" s="37" t="s">
        <v>536</v>
      </c>
      <c r="L49" s="52"/>
      <c r="M49" s="52"/>
      <c r="N49" s="52" t="s">
        <v>564</v>
      </c>
      <c r="O49" s="234"/>
      <c r="P49" s="308"/>
      <c r="Q49" s="50"/>
      <c r="R49" s="50"/>
      <c r="S49" s="52" t="s">
        <v>564</v>
      </c>
      <c r="T49" s="327"/>
      <c r="U49" s="308"/>
      <c r="V49" s="309"/>
      <c r="W49" s="309"/>
    </row>
    <row r="50" spans="2:23" ht="39" thickBot="1" x14ac:dyDescent="0.25">
      <c r="B50" s="26">
        <f t="shared" si="0"/>
        <v>43</v>
      </c>
      <c r="C50" s="33" t="s">
        <v>197</v>
      </c>
      <c r="D50" s="32" t="s">
        <v>108</v>
      </c>
      <c r="E50" s="32" t="s">
        <v>109</v>
      </c>
      <c r="F50" s="32" t="s">
        <v>222</v>
      </c>
      <c r="G50" s="265" t="s">
        <v>223</v>
      </c>
      <c r="H50" s="34" t="s">
        <v>224</v>
      </c>
      <c r="I50" s="34" t="s">
        <v>102</v>
      </c>
      <c r="J50" s="32" t="s">
        <v>103</v>
      </c>
      <c r="K50" s="37" t="s">
        <v>545</v>
      </c>
      <c r="L50" s="52" t="s">
        <v>564</v>
      </c>
      <c r="M50" s="52"/>
      <c r="N50" s="52"/>
      <c r="O50" s="234"/>
      <c r="P50" s="308"/>
      <c r="Q50" s="50"/>
      <c r="R50" s="50"/>
      <c r="S50" s="52" t="s">
        <v>564</v>
      </c>
      <c r="T50" s="234"/>
      <c r="U50" s="308"/>
      <c r="V50" s="309"/>
      <c r="W50" s="309"/>
    </row>
    <row r="51" spans="2:23" ht="21.95" customHeight="1" thickBot="1" x14ac:dyDescent="0.25">
      <c r="B51" s="26">
        <f t="shared" si="0"/>
        <v>44</v>
      </c>
      <c r="C51" s="33" t="s">
        <v>197</v>
      </c>
      <c r="D51" s="32" t="s">
        <v>108</v>
      </c>
      <c r="E51" s="32" t="s">
        <v>109</v>
      </c>
      <c r="F51" s="32" t="s">
        <v>222</v>
      </c>
      <c r="G51" s="265"/>
      <c r="H51" s="34" t="s">
        <v>225</v>
      </c>
      <c r="I51" s="34" t="s">
        <v>102</v>
      </c>
      <c r="J51" s="32" t="s">
        <v>103</v>
      </c>
      <c r="K51" s="37" t="s">
        <v>546</v>
      </c>
      <c r="L51" s="52"/>
      <c r="M51" s="52"/>
      <c r="N51" s="52" t="s">
        <v>564</v>
      </c>
      <c r="O51" s="234"/>
      <c r="P51" s="308"/>
      <c r="Q51" s="50"/>
      <c r="R51" s="50"/>
      <c r="S51" s="52" t="s">
        <v>564</v>
      </c>
      <c r="T51" s="327"/>
      <c r="U51" s="308"/>
      <c r="V51" s="309"/>
      <c r="W51" s="309"/>
    </row>
    <row r="52" spans="2:23" ht="21" customHeight="1" thickBot="1" x14ac:dyDescent="0.25">
      <c r="B52" s="26">
        <f t="shared" si="0"/>
        <v>45</v>
      </c>
      <c r="C52" s="33" t="s">
        <v>197</v>
      </c>
      <c r="D52" s="32" t="s">
        <v>108</v>
      </c>
      <c r="E52" s="32" t="s">
        <v>109</v>
      </c>
      <c r="F52" s="32" t="s">
        <v>222</v>
      </c>
      <c r="G52" s="265"/>
      <c r="H52" s="34" t="s">
        <v>226</v>
      </c>
      <c r="I52" s="34" t="s">
        <v>227</v>
      </c>
      <c r="J52" s="32" t="s">
        <v>103</v>
      </c>
      <c r="K52" s="37" t="s">
        <v>546</v>
      </c>
      <c r="L52" s="52"/>
      <c r="M52" s="52"/>
      <c r="N52" s="52" t="s">
        <v>564</v>
      </c>
      <c r="O52" s="234"/>
      <c r="P52" s="308"/>
      <c r="Q52" s="50"/>
      <c r="R52" s="50"/>
      <c r="S52" s="52" t="s">
        <v>564</v>
      </c>
      <c r="T52" s="327"/>
      <c r="U52" s="308"/>
      <c r="V52" s="309"/>
      <c r="W52" s="309"/>
    </row>
    <row r="53" spans="2:23" ht="39" thickBot="1" x14ac:dyDescent="0.25">
      <c r="B53" s="26">
        <f t="shared" si="0"/>
        <v>46</v>
      </c>
      <c r="C53" s="32" t="s">
        <v>197</v>
      </c>
      <c r="D53" s="32" t="s">
        <v>215</v>
      </c>
      <c r="E53" s="32" t="s">
        <v>152</v>
      </c>
      <c r="F53" s="32" t="s">
        <v>228</v>
      </c>
      <c r="G53" s="47" t="s">
        <v>229</v>
      </c>
      <c r="H53" s="34" t="s">
        <v>230</v>
      </c>
      <c r="I53" s="34" t="s">
        <v>231</v>
      </c>
      <c r="J53" s="32" t="s">
        <v>103</v>
      </c>
      <c r="K53" s="37" t="s">
        <v>547</v>
      </c>
      <c r="L53" s="52" t="s">
        <v>564</v>
      </c>
      <c r="M53" s="52"/>
      <c r="N53" s="52"/>
      <c r="O53" s="234"/>
      <c r="P53" s="308"/>
      <c r="Q53" s="50"/>
      <c r="R53" s="50"/>
      <c r="S53" s="52" t="s">
        <v>564</v>
      </c>
      <c r="T53" s="234"/>
      <c r="U53" s="308"/>
      <c r="V53" s="309"/>
      <c r="W53" s="309"/>
    </row>
    <row r="54" spans="2:23" ht="51.75" customHeight="1" thickBot="1" x14ac:dyDescent="0.25">
      <c r="B54" s="26">
        <f t="shared" si="0"/>
        <v>47</v>
      </c>
      <c r="C54" s="32" t="s">
        <v>197</v>
      </c>
      <c r="D54" s="32" t="s">
        <v>232</v>
      </c>
      <c r="E54" s="32" t="s">
        <v>152</v>
      </c>
      <c r="F54" s="32" t="s">
        <v>233</v>
      </c>
      <c r="G54" s="37" t="s">
        <v>234</v>
      </c>
      <c r="H54" s="34" t="s">
        <v>178</v>
      </c>
      <c r="I54" s="32" t="s">
        <v>102</v>
      </c>
      <c r="J54" s="32" t="s">
        <v>103</v>
      </c>
      <c r="K54" s="37" t="s">
        <v>545</v>
      </c>
      <c r="L54" s="52"/>
      <c r="M54" s="52"/>
      <c r="N54" s="52" t="s">
        <v>564</v>
      </c>
      <c r="O54" s="234"/>
      <c r="P54" s="308"/>
      <c r="Q54" s="50"/>
      <c r="R54" s="50"/>
      <c r="S54" s="52" t="s">
        <v>564</v>
      </c>
      <c r="T54" s="327"/>
      <c r="U54" s="308"/>
      <c r="V54" s="309"/>
      <c r="W54" s="309"/>
    </row>
    <row r="55" spans="2:23" ht="51.75" thickBot="1" x14ac:dyDescent="0.25">
      <c r="B55" s="26">
        <f t="shared" si="0"/>
        <v>48</v>
      </c>
      <c r="C55" s="32" t="s">
        <v>197</v>
      </c>
      <c r="D55" s="32" t="s">
        <v>215</v>
      </c>
      <c r="E55" s="32" t="s">
        <v>152</v>
      </c>
      <c r="F55" s="32" t="s">
        <v>235</v>
      </c>
      <c r="G55" s="37" t="s">
        <v>236</v>
      </c>
      <c r="H55" s="34" t="s">
        <v>107</v>
      </c>
      <c r="I55" s="32" t="s">
        <v>102</v>
      </c>
      <c r="J55" s="32" t="s">
        <v>103</v>
      </c>
      <c r="K55" s="37" t="s">
        <v>536</v>
      </c>
      <c r="L55" s="52" t="s">
        <v>564</v>
      </c>
      <c r="M55" s="52"/>
      <c r="N55" s="52"/>
      <c r="O55" s="234"/>
      <c r="P55" s="308"/>
      <c r="Q55" s="50"/>
      <c r="R55" s="50"/>
      <c r="S55" s="52" t="s">
        <v>564</v>
      </c>
      <c r="T55" s="234"/>
      <c r="U55" s="308"/>
      <c r="V55" s="309"/>
      <c r="W55" s="309"/>
    </row>
    <row r="56" spans="2:23" ht="26.25" thickBot="1" x14ac:dyDescent="0.25">
      <c r="B56" s="26">
        <f t="shared" si="0"/>
        <v>49</v>
      </c>
      <c r="C56" s="32" t="s">
        <v>197</v>
      </c>
      <c r="D56" s="32" t="s">
        <v>108</v>
      </c>
      <c r="E56" s="32" t="s">
        <v>109</v>
      </c>
      <c r="F56" s="32" t="s">
        <v>182</v>
      </c>
      <c r="G56" s="37" t="s">
        <v>183</v>
      </c>
      <c r="H56" s="34" t="s">
        <v>619</v>
      </c>
      <c r="I56" s="32" t="s">
        <v>102</v>
      </c>
      <c r="J56" s="32" t="s">
        <v>103</v>
      </c>
      <c r="K56" s="37" t="s">
        <v>546</v>
      </c>
      <c r="L56" s="52" t="s">
        <v>564</v>
      </c>
      <c r="M56" s="52"/>
      <c r="N56" s="52"/>
      <c r="O56" s="235"/>
      <c r="P56" s="307"/>
      <c r="Q56" s="50"/>
      <c r="R56" s="50"/>
      <c r="S56" s="52" t="s">
        <v>564</v>
      </c>
      <c r="T56" s="235"/>
      <c r="U56" s="307"/>
      <c r="V56" s="269"/>
      <c r="W56" s="269"/>
    </row>
    <row r="57" spans="2:23" ht="103.5" customHeight="1" thickBot="1" x14ac:dyDescent="0.25">
      <c r="B57" s="26">
        <f t="shared" si="0"/>
        <v>50</v>
      </c>
      <c r="C57" s="33" t="s">
        <v>237</v>
      </c>
      <c r="D57" s="32" t="s">
        <v>108</v>
      </c>
      <c r="E57" s="32" t="s">
        <v>109</v>
      </c>
      <c r="F57" s="32" t="s">
        <v>238</v>
      </c>
      <c r="G57" s="47" t="s">
        <v>239</v>
      </c>
      <c r="H57" s="34" t="s">
        <v>240</v>
      </c>
      <c r="I57" s="34" t="s">
        <v>102</v>
      </c>
      <c r="J57" s="32" t="s">
        <v>103</v>
      </c>
      <c r="K57" s="37" t="s">
        <v>548</v>
      </c>
      <c r="L57" s="52" t="s">
        <v>564</v>
      </c>
      <c r="M57" s="52"/>
      <c r="N57" s="52"/>
      <c r="O57" s="233" t="s">
        <v>878</v>
      </c>
      <c r="P57" s="311" t="s">
        <v>919</v>
      </c>
      <c r="Q57" s="55" t="s">
        <v>564</v>
      </c>
      <c r="R57" s="55"/>
      <c r="S57" s="55"/>
      <c r="T57" s="233" t="s">
        <v>932</v>
      </c>
      <c r="U57" s="311" t="s">
        <v>933</v>
      </c>
      <c r="V57" s="268" t="s">
        <v>575</v>
      </c>
      <c r="W57" s="272" t="s">
        <v>576</v>
      </c>
    </row>
    <row r="58" spans="2:23" ht="103.5" customHeight="1" thickBot="1" x14ac:dyDescent="0.25">
      <c r="B58" s="26">
        <f t="shared" si="0"/>
        <v>51</v>
      </c>
      <c r="C58" s="33" t="s">
        <v>237</v>
      </c>
      <c r="D58" s="32" t="s">
        <v>117</v>
      </c>
      <c r="E58" s="32" t="s">
        <v>118</v>
      </c>
      <c r="F58" s="32" t="s">
        <v>241</v>
      </c>
      <c r="G58" s="47" t="s">
        <v>242</v>
      </c>
      <c r="H58" s="34" t="s">
        <v>243</v>
      </c>
      <c r="I58" s="34" t="s">
        <v>102</v>
      </c>
      <c r="J58" s="32" t="s">
        <v>103</v>
      </c>
      <c r="K58" s="37" t="s">
        <v>549</v>
      </c>
      <c r="L58" s="52"/>
      <c r="M58" s="52"/>
      <c r="N58" s="52" t="s">
        <v>564</v>
      </c>
      <c r="O58" s="234"/>
      <c r="P58" s="311"/>
      <c r="Q58" s="52"/>
      <c r="R58" s="52"/>
      <c r="S58" s="52" t="s">
        <v>564</v>
      </c>
      <c r="T58" s="234"/>
      <c r="U58" s="311"/>
      <c r="V58" s="309"/>
      <c r="W58" s="272"/>
    </row>
    <row r="59" spans="2:23" ht="51" customHeight="1" thickBot="1" x14ac:dyDescent="0.25">
      <c r="B59" s="26">
        <f t="shared" si="0"/>
        <v>52</v>
      </c>
      <c r="C59" s="33" t="s">
        <v>237</v>
      </c>
      <c r="D59" s="32" t="s">
        <v>108</v>
      </c>
      <c r="E59" s="32" t="s">
        <v>109</v>
      </c>
      <c r="F59" s="32" t="s">
        <v>244</v>
      </c>
      <c r="G59" s="47" t="s">
        <v>245</v>
      </c>
      <c r="H59" s="34" t="s">
        <v>178</v>
      </c>
      <c r="I59" s="34" t="s">
        <v>102</v>
      </c>
      <c r="J59" s="32" t="s">
        <v>103</v>
      </c>
      <c r="K59" s="37" t="s">
        <v>550</v>
      </c>
      <c r="L59" s="52"/>
      <c r="M59" s="52"/>
      <c r="N59" s="52" t="s">
        <v>564</v>
      </c>
      <c r="O59" s="235"/>
      <c r="P59" s="41" t="s">
        <v>568</v>
      </c>
      <c r="Q59" s="52"/>
      <c r="R59" s="52"/>
      <c r="S59" s="52" t="s">
        <v>564</v>
      </c>
      <c r="T59" s="235"/>
      <c r="U59" s="41" t="s">
        <v>568</v>
      </c>
      <c r="V59" s="269"/>
      <c r="W59" s="32" t="s">
        <v>577</v>
      </c>
    </row>
    <row r="60" spans="2:23" ht="99" customHeight="1" thickBot="1" x14ac:dyDescent="0.25">
      <c r="B60" s="26">
        <f t="shared" si="0"/>
        <v>53</v>
      </c>
      <c r="C60" s="33" t="s">
        <v>81</v>
      </c>
      <c r="D60" s="32" t="s">
        <v>246</v>
      </c>
      <c r="E60" s="32" t="s">
        <v>121</v>
      </c>
      <c r="F60" s="32" t="s">
        <v>247</v>
      </c>
      <c r="G60" s="47" t="s">
        <v>248</v>
      </c>
      <c r="H60" s="34" t="s">
        <v>178</v>
      </c>
      <c r="I60" s="34" t="s">
        <v>102</v>
      </c>
      <c r="J60" s="32" t="s">
        <v>103</v>
      </c>
      <c r="K60" s="37" t="s">
        <v>551</v>
      </c>
      <c r="L60" s="52" t="s">
        <v>564</v>
      </c>
      <c r="M60" s="52"/>
      <c r="N60" s="52"/>
      <c r="O60" s="233" t="s">
        <v>808</v>
      </c>
      <c r="P60" s="306" t="s">
        <v>913</v>
      </c>
      <c r="Q60" s="52" t="s">
        <v>564</v>
      </c>
      <c r="R60" s="52"/>
      <c r="S60" s="52"/>
      <c r="T60" s="233" t="s">
        <v>809</v>
      </c>
      <c r="U60" s="306" t="s">
        <v>944</v>
      </c>
      <c r="V60" s="268" t="s">
        <v>578</v>
      </c>
      <c r="W60" s="268" t="s">
        <v>569</v>
      </c>
    </row>
    <row r="61" spans="2:23" ht="132" customHeight="1" thickBot="1" x14ac:dyDescent="0.25">
      <c r="B61" s="26">
        <f t="shared" si="0"/>
        <v>54</v>
      </c>
      <c r="C61" s="33" t="s">
        <v>81</v>
      </c>
      <c r="D61" s="32" t="s">
        <v>126</v>
      </c>
      <c r="E61" s="32" t="s">
        <v>109</v>
      </c>
      <c r="F61" s="32" t="s">
        <v>249</v>
      </c>
      <c r="G61" s="47" t="s">
        <v>250</v>
      </c>
      <c r="H61" s="34" t="s">
        <v>251</v>
      </c>
      <c r="I61" s="34" t="s">
        <v>252</v>
      </c>
      <c r="J61" s="32" t="s">
        <v>103</v>
      </c>
      <c r="K61" s="37" t="s">
        <v>536</v>
      </c>
      <c r="L61" s="52"/>
      <c r="M61" s="52"/>
      <c r="N61" s="52" t="s">
        <v>564</v>
      </c>
      <c r="O61" s="234"/>
      <c r="P61" s="308"/>
      <c r="Q61" s="52"/>
      <c r="R61" s="52"/>
      <c r="S61" s="52" t="s">
        <v>564</v>
      </c>
      <c r="T61" s="234"/>
      <c r="U61" s="308"/>
      <c r="V61" s="309"/>
      <c r="W61" s="309"/>
    </row>
    <row r="62" spans="2:23" ht="129" customHeight="1" thickBot="1" x14ac:dyDescent="0.25">
      <c r="B62" s="231">
        <f t="shared" si="0"/>
        <v>55</v>
      </c>
      <c r="C62" s="266" t="s">
        <v>81</v>
      </c>
      <c r="D62" s="268" t="s">
        <v>253</v>
      </c>
      <c r="E62" s="268" t="s">
        <v>193</v>
      </c>
      <c r="F62" s="268" t="s">
        <v>254</v>
      </c>
      <c r="G62" s="270" t="s">
        <v>255</v>
      </c>
      <c r="H62" s="34" t="s">
        <v>256</v>
      </c>
      <c r="I62" s="34" t="s">
        <v>102</v>
      </c>
      <c r="J62" s="32" t="s">
        <v>103</v>
      </c>
      <c r="K62" s="306" t="s">
        <v>552</v>
      </c>
      <c r="L62" s="52" t="s">
        <v>564</v>
      </c>
      <c r="M62" s="52"/>
      <c r="N62" s="52"/>
      <c r="O62" s="234"/>
      <c r="P62" s="308"/>
      <c r="Q62" s="52" t="s">
        <v>564</v>
      </c>
      <c r="R62" s="52"/>
      <c r="S62" s="52"/>
      <c r="T62" s="234"/>
      <c r="U62" s="308"/>
      <c r="V62" s="309"/>
      <c r="W62" s="309"/>
    </row>
    <row r="63" spans="2:23" ht="129" customHeight="1" thickBot="1" x14ac:dyDescent="0.25">
      <c r="B63" s="232"/>
      <c r="C63" s="267"/>
      <c r="D63" s="269"/>
      <c r="E63" s="269"/>
      <c r="F63" s="269"/>
      <c r="G63" s="271"/>
      <c r="H63" s="34" t="s">
        <v>257</v>
      </c>
      <c r="I63" s="34" t="s">
        <v>258</v>
      </c>
      <c r="J63" s="32" t="s">
        <v>103</v>
      </c>
      <c r="K63" s="307"/>
      <c r="L63" s="52" t="s">
        <v>564</v>
      </c>
      <c r="M63" s="52"/>
      <c r="N63" s="52"/>
      <c r="O63" s="235"/>
      <c r="P63" s="307"/>
      <c r="Q63" s="52" t="s">
        <v>564</v>
      </c>
      <c r="R63" s="52"/>
      <c r="S63" s="52"/>
      <c r="T63" s="235"/>
      <c r="U63" s="307"/>
      <c r="V63" s="269"/>
      <c r="W63" s="269"/>
    </row>
    <row r="64" spans="2:23" ht="83.45" customHeight="1" thickBot="1" x14ac:dyDescent="0.25">
      <c r="B64" s="26">
        <f>+B62+1</f>
        <v>56</v>
      </c>
      <c r="C64" s="33" t="s">
        <v>32</v>
      </c>
      <c r="D64" s="32" t="s">
        <v>108</v>
      </c>
      <c r="E64" s="32" t="s">
        <v>109</v>
      </c>
      <c r="F64" s="32" t="s">
        <v>110</v>
      </c>
      <c r="G64" s="47" t="s">
        <v>111</v>
      </c>
      <c r="H64" s="34" t="s">
        <v>259</v>
      </c>
      <c r="I64" s="34" t="s">
        <v>102</v>
      </c>
      <c r="J64" s="32" t="s">
        <v>103</v>
      </c>
      <c r="K64" s="37" t="s">
        <v>536</v>
      </c>
      <c r="L64" s="52" t="s">
        <v>564</v>
      </c>
      <c r="M64" s="52"/>
      <c r="N64" s="52"/>
      <c r="O64" s="233" t="s">
        <v>874</v>
      </c>
      <c r="P64" s="305" t="s">
        <v>912</v>
      </c>
      <c r="Q64" s="52" t="s">
        <v>564</v>
      </c>
      <c r="R64" s="52"/>
      <c r="S64" s="52"/>
      <c r="T64" s="328" t="s">
        <v>1044</v>
      </c>
      <c r="U64" s="312" t="s">
        <v>945</v>
      </c>
      <c r="V64" s="268" t="s">
        <v>579</v>
      </c>
      <c r="W64" s="268" t="s">
        <v>569</v>
      </c>
    </row>
    <row r="65" spans="2:23" ht="67.5" customHeight="1" thickBot="1" x14ac:dyDescent="0.25">
      <c r="B65" s="26">
        <f t="shared" si="0"/>
        <v>57</v>
      </c>
      <c r="C65" s="33" t="s">
        <v>260</v>
      </c>
      <c r="D65" s="32" t="s">
        <v>261</v>
      </c>
      <c r="E65" s="32" t="s">
        <v>193</v>
      </c>
      <c r="F65" s="32" t="s">
        <v>262</v>
      </c>
      <c r="G65" s="47" t="s">
        <v>831</v>
      </c>
      <c r="H65" s="34" t="s">
        <v>263</v>
      </c>
      <c r="I65" s="34" t="s">
        <v>102</v>
      </c>
      <c r="J65" s="32" t="s">
        <v>103</v>
      </c>
      <c r="K65" s="37" t="s">
        <v>536</v>
      </c>
      <c r="L65" s="52" t="s">
        <v>564</v>
      </c>
      <c r="M65" s="52"/>
      <c r="N65" s="52"/>
      <c r="O65" s="234"/>
      <c r="P65" s="305"/>
      <c r="Q65" s="52"/>
      <c r="R65" s="52"/>
      <c r="S65" s="52" t="s">
        <v>564</v>
      </c>
      <c r="T65" s="329"/>
      <c r="U65" s="313"/>
      <c r="V65" s="309"/>
      <c r="W65" s="309"/>
    </row>
    <row r="66" spans="2:23" ht="64.5" thickBot="1" x14ac:dyDescent="0.25">
      <c r="B66" s="26">
        <f t="shared" si="0"/>
        <v>58</v>
      </c>
      <c r="C66" s="33" t="s">
        <v>260</v>
      </c>
      <c r="D66" s="32" t="s">
        <v>97</v>
      </c>
      <c r="E66" s="32" t="s">
        <v>104</v>
      </c>
      <c r="F66" s="32" t="s">
        <v>264</v>
      </c>
      <c r="G66" s="47" t="s">
        <v>265</v>
      </c>
      <c r="H66" s="34" t="s">
        <v>266</v>
      </c>
      <c r="I66" s="34" t="s">
        <v>143</v>
      </c>
      <c r="J66" s="32" t="s">
        <v>103</v>
      </c>
      <c r="K66" s="37" t="s">
        <v>536</v>
      </c>
      <c r="L66" s="52" t="s">
        <v>564</v>
      </c>
      <c r="M66" s="52"/>
      <c r="N66" s="52"/>
      <c r="O66" s="234"/>
      <c r="P66" s="305"/>
      <c r="Q66" s="52"/>
      <c r="R66" s="52"/>
      <c r="S66" s="52" t="s">
        <v>564</v>
      </c>
      <c r="T66" s="329"/>
      <c r="U66" s="313"/>
      <c r="V66" s="309"/>
      <c r="W66" s="309"/>
    </row>
    <row r="67" spans="2:23" ht="56.25" customHeight="1" thickBot="1" x14ac:dyDescent="0.25">
      <c r="B67" s="26">
        <f t="shared" si="0"/>
        <v>59</v>
      </c>
      <c r="C67" s="33" t="s">
        <v>80</v>
      </c>
      <c r="D67" s="32" t="s">
        <v>126</v>
      </c>
      <c r="E67" s="32" t="s">
        <v>127</v>
      </c>
      <c r="F67" s="32" t="s">
        <v>128</v>
      </c>
      <c r="G67" s="47" t="s">
        <v>129</v>
      </c>
      <c r="H67" s="34" t="s">
        <v>136</v>
      </c>
      <c r="I67" s="34" t="s">
        <v>102</v>
      </c>
      <c r="J67" s="32" t="s">
        <v>103</v>
      </c>
      <c r="K67" s="37" t="s">
        <v>537</v>
      </c>
      <c r="L67" s="52" t="s">
        <v>564</v>
      </c>
      <c r="M67" s="52"/>
      <c r="N67" s="52"/>
      <c r="O67" s="234"/>
      <c r="P67" s="37" t="s">
        <v>911</v>
      </c>
      <c r="Q67" s="52" t="s">
        <v>564</v>
      </c>
      <c r="R67" s="52"/>
      <c r="S67" s="52"/>
      <c r="T67" s="329"/>
      <c r="U67" s="313"/>
      <c r="V67" s="269"/>
      <c r="W67" s="269"/>
    </row>
    <row r="68" spans="2:23" ht="51.75" customHeight="1" thickBot="1" x14ac:dyDescent="0.25">
      <c r="B68" s="26">
        <f t="shared" si="0"/>
        <v>60</v>
      </c>
      <c r="C68" s="33" t="s">
        <v>34</v>
      </c>
      <c r="D68" s="32" t="s">
        <v>97</v>
      </c>
      <c r="E68" s="32" t="s">
        <v>121</v>
      </c>
      <c r="F68" s="32" t="s">
        <v>99</v>
      </c>
      <c r="G68" s="47" t="s">
        <v>100</v>
      </c>
      <c r="H68" s="34" t="s">
        <v>267</v>
      </c>
      <c r="I68" s="34" t="s">
        <v>102</v>
      </c>
      <c r="J68" s="32" t="s">
        <v>103</v>
      </c>
      <c r="K68" s="37" t="s">
        <v>536</v>
      </c>
      <c r="L68" s="52" t="s">
        <v>564</v>
      </c>
      <c r="M68" s="52"/>
      <c r="N68" s="52"/>
      <c r="O68" s="234"/>
      <c r="P68" s="306" t="s">
        <v>902</v>
      </c>
      <c r="Q68" s="52" t="s">
        <v>564</v>
      </c>
      <c r="R68" s="52"/>
      <c r="S68" s="52"/>
      <c r="T68" s="329"/>
      <c r="U68" s="313"/>
      <c r="V68" s="268" t="s">
        <v>580</v>
      </c>
      <c r="W68" s="268" t="s">
        <v>569</v>
      </c>
    </row>
    <row r="69" spans="2:23" ht="45.75" customHeight="1" thickBot="1" x14ac:dyDescent="0.25">
      <c r="B69" s="26">
        <f t="shared" si="0"/>
        <v>61</v>
      </c>
      <c r="C69" s="33" t="s">
        <v>268</v>
      </c>
      <c r="D69" s="32" t="s">
        <v>151</v>
      </c>
      <c r="E69" s="32" t="s">
        <v>152</v>
      </c>
      <c r="F69" s="32" t="s">
        <v>153</v>
      </c>
      <c r="G69" s="47" t="s">
        <v>154</v>
      </c>
      <c r="H69" s="34" t="s">
        <v>269</v>
      </c>
      <c r="I69" s="34" t="s">
        <v>102</v>
      </c>
      <c r="J69" s="32" t="s">
        <v>103</v>
      </c>
      <c r="K69" s="37" t="s">
        <v>536</v>
      </c>
      <c r="L69" s="52" t="s">
        <v>564</v>
      </c>
      <c r="M69" s="52"/>
      <c r="N69" s="52"/>
      <c r="O69" s="234"/>
      <c r="P69" s="308"/>
      <c r="Q69" s="52" t="s">
        <v>564</v>
      </c>
      <c r="R69" s="52"/>
      <c r="S69" s="52"/>
      <c r="T69" s="329"/>
      <c r="U69" s="313"/>
      <c r="V69" s="309"/>
      <c r="W69" s="309"/>
    </row>
    <row r="70" spans="2:23" ht="44.45" customHeight="1" thickBot="1" x14ac:dyDescent="0.25">
      <c r="B70" s="26">
        <f t="shared" si="0"/>
        <v>62</v>
      </c>
      <c r="C70" s="33" t="s">
        <v>34</v>
      </c>
      <c r="D70" s="32" t="s">
        <v>117</v>
      </c>
      <c r="E70" s="32" t="s">
        <v>118</v>
      </c>
      <c r="F70" s="32" t="s">
        <v>119</v>
      </c>
      <c r="G70" s="47" t="s">
        <v>270</v>
      </c>
      <c r="H70" s="34" t="s">
        <v>832</v>
      </c>
      <c r="I70" s="34" t="s">
        <v>102</v>
      </c>
      <c r="J70" s="32" t="s">
        <v>103</v>
      </c>
      <c r="K70" s="37" t="s">
        <v>536</v>
      </c>
      <c r="L70" s="52" t="s">
        <v>564</v>
      </c>
      <c r="M70" s="52"/>
      <c r="N70" s="52"/>
      <c r="O70" s="234"/>
      <c r="P70" s="308"/>
      <c r="Q70" s="52" t="s">
        <v>564</v>
      </c>
      <c r="R70" s="52"/>
      <c r="S70" s="52"/>
      <c r="T70" s="329"/>
      <c r="U70" s="313"/>
      <c r="V70" s="309"/>
      <c r="W70" s="309"/>
    </row>
    <row r="71" spans="2:23" ht="26.25" thickBot="1" x14ac:dyDescent="0.25">
      <c r="B71" s="26">
        <f t="shared" si="0"/>
        <v>63</v>
      </c>
      <c r="C71" s="33" t="s">
        <v>268</v>
      </c>
      <c r="D71" s="32" t="s">
        <v>97</v>
      </c>
      <c r="E71" s="32" t="s">
        <v>104</v>
      </c>
      <c r="F71" s="32" t="s">
        <v>271</v>
      </c>
      <c r="G71" s="47" t="s">
        <v>272</v>
      </c>
      <c r="H71" s="34" t="s">
        <v>178</v>
      </c>
      <c r="I71" s="34" t="s">
        <v>125</v>
      </c>
      <c r="J71" s="32" t="s">
        <v>103</v>
      </c>
      <c r="K71" s="37" t="s">
        <v>536</v>
      </c>
      <c r="L71" s="52" t="s">
        <v>564</v>
      </c>
      <c r="M71" s="52"/>
      <c r="N71" s="52"/>
      <c r="O71" s="234"/>
      <c r="P71" s="308"/>
      <c r="Q71" s="52" t="s">
        <v>564</v>
      </c>
      <c r="R71" s="52"/>
      <c r="S71" s="52"/>
      <c r="T71" s="329"/>
      <c r="U71" s="313"/>
      <c r="V71" s="309"/>
      <c r="W71" s="309"/>
    </row>
    <row r="72" spans="2:23" ht="47.25" customHeight="1" thickBot="1" x14ac:dyDescent="0.25">
      <c r="B72" s="26">
        <f t="shared" ref="B72:B135" si="1">+B71+1</f>
        <v>64</v>
      </c>
      <c r="C72" s="33" t="s">
        <v>268</v>
      </c>
      <c r="D72" s="32" t="s">
        <v>273</v>
      </c>
      <c r="E72" s="32" t="s">
        <v>152</v>
      </c>
      <c r="F72" s="32" t="s">
        <v>274</v>
      </c>
      <c r="G72" s="47" t="s">
        <v>275</v>
      </c>
      <c r="H72" s="34" t="s">
        <v>178</v>
      </c>
      <c r="I72" s="34" t="s">
        <v>102</v>
      </c>
      <c r="J72" s="32" t="s">
        <v>103</v>
      </c>
      <c r="K72" s="37" t="s">
        <v>536</v>
      </c>
      <c r="L72" s="52" t="s">
        <v>564</v>
      </c>
      <c r="M72" s="52"/>
      <c r="N72" s="52"/>
      <c r="O72" s="234"/>
      <c r="P72" s="308"/>
      <c r="Q72" s="52" t="s">
        <v>564</v>
      </c>
      <c r="R72" s="52"/>
      <c r="S72" s="52"/>
      <c r="T72" s="329"/>
      <c r="U72" s="313"/>
      <c r="V72" s="309"/>
      <c r="W72" s="309"/>
    </row>
    <row r="73" spans="2:23" ht="44.25" customHeight="1" thickBot="1" x14ac:dyDescent="0.25">
      <c r="B73" s="26">
        <f t="shared" si="1"/>
        <v>65</v>
      </c>
      <c r="C73" s="33" t="s">
        <v>268</v>
      </c>
      <c r="D73" s="32" t="s">
        <v>273</v>
      </c>
      <c r="E73" s="32" t="s">
        <v>152</v>
      </c>
      <c r="F73" s="32" t="s">
        <v>276</v>
      </c>
      <c r="G73" s="47" t="s">
        <v>277</v>
      </c>
      <c r="H73" s="34" t="s">
        <v>278</v>
      </c>
      <c r="I73" s="34" t="s">
        <v>102</v>
      </c>
      <c r="J73" s="32" t="s">
        <v>103</v>
      </c>
      <c r="K73" s="37" t="s">
        <v>536</v>
      </c>
      <c r="L73" s="52" t="s">
        <v>564</v>
      </c>
      <c r="M73" s="52"/>
      <c r="N73" s="52"/>
      <c r="O73" s="234"/>
      <c r="P73" s="308"/>
      <c r="Q73" s="52" t="s">
        <v>564</v>
      </c>
      <c r="R73" s="52"/>
      <c r="S73" s="52"/>
      <c r="T73" s="329"/>
      <c r="U73" s="313"/>
      <c r="V73" s="309"/>
      <c r="W73" s="309"/>
    </row>
    <row r="74" spans="2:23" ht="60.75" customHeight="1" thickBot="1" x14ac:dyDescent="0.25">
      <c r="B74" s="26">
        <f t="shared" si="1"/>
        <v>66</v>
      </c>
      <c r="C74" s="33" t="s">
        <v>268</v>
      </c>
      <c r="D74" s="32" t="s">
        <v>97</v>
      </c>
      <c r="E74" s="32" t="s">
        <v>104</v>
      </c>
      <c r="F74" s="32" t="s">
        <v>279</v>
      </c>
      <c r="G74" s="47" t="s">
        <v>280</v>
      </c>
      <c r="H74" s="34" t="s">
        <v>281</v>
      </c>
      <c r="I74" s="34" t="s">
        <v>282</v>
      </c>
      <c r="J74" s="32" t="s">
        <v>103</v>
      </c>
      <c r="K74" s="37" t="s">
        <v>536</v>
      </c>
      <c r="L74" s="52" t="s">
        <v>564</v>
      </c>
      <c r="M74" s="52"/>
      <c r="N74" s="52"/>
      <c r="O74" s="234"/>
      <c r="P74" s="308"/>
      <c r="Q74" s="52" t="s">
        <v>564</v>
      </c>
      <c r="R74" s="52"/>
      <c r="S74" s="52"/>
      <c r="T74" s="329"/>
      <c r="U74" s="313"/>
      <c r="V74" s="309"/>
      <c r="W74" s="309"/>
    </row>
    <row r="75" spans="2:23" ht="39" thickBot="1" x14ac:dyDescent="0.25">
      <c r="B75" s="26">
        <f t="shared" si="1"/>
        <v>67</v>
      </c>
      <c r="C75" s="33" t="s">
        <v>268</v>
      </c>
      <c r="D75" s="32" t="s">
        <v>97</v>
      </c>
      <c r="E75" s="32" t="s">
        <v>104</v>
      </c>
      <c r="F75" s="32" t="s">
        <v>145</v>
      </c>
      <c r="G75" s="47" t="s">
        <v>146</v>
      </c>
      <c r="H75" s="34" t="s">
        <v>283</v>
      </c>
      <c r="I75" s="34" t="s">
        <v>102</v>
      </c>
      <c r="J75" s="32" t="s">
        <v>103</v>
      </c>
      <c r="K75" s="37" t="s">
        <v>536</v>
      </c>
      <c r="L75" s="52" t="s">
        <v>564</v>
      </c>
      <c r="M75" s="52"/>
      <c r="N75" s="52"/>
      <c r="O75" s="234"/>
      <c r="P75" s="308"/>
      <c r="Q75" s="52" t="s">
        <v>564</v>
      </c>
      <c r="R75" s="52"/>
      <c r="S75" s="52"/>
      <c r="T75" s="329"/>
      <c r="U75" s="313"/>
      <c r="V75" s="309"/>
      <c r="W75" s="309"/>
    </row>
    <row r="76" spans="2:23" ht="123.75" customHeight="1" thickBot="1" x14ac:dyDescent="0.25">
      <c r="B76" s="26">
        <f t="shared" si="1"/>
        <v>68</v>
      </c>
      <c r="C76" s="33" t="s">
        <v>268</v>
      </c>
      <c r="D76" s="32" t="s">
        <v>97</v>
      </c>
      <c r="E76" s="32" t="s">
        <v>104</v>
      </c>
      <c r="F76" s="32" t="s">
        <v>264</v>
      </c>
      <c r="G76" s="47" t="s">
        <v>265</v>
      </c>
      <c r="H76" s="34" t="s">
        <v>284</v>
      </c>
      <c r="I76" s="34" t="s">
        <v>102</v>
      </c>
      <c r="J76" s="32" t="s">
        <v>103</v>
      </c>
      <c r="K76" s="37" t="s">
        <v>536</v>
      </c>
      <c r="L76" s="52" t="s">
        <v>564</v>
      </c>
      <c r="M76" s="52"/>
      <c r="N76" s="52"/>
      <c r="O76" s="234"/>
      <c r="P76" s="308"/>
      <c r="Q76" s="52" t="s">
        <v>564</v>
      </c>
      <c r="R76" s="52"/>
      <c r="S76" s="52"/>
      <c r="T76" s="329"/>
      <c r="U76" s="313"/>
      <c r="V76" s="309"/>
      <c r="W76" s="309"/>
    </row>
    <row r="77" spans="2:23" ht="90" thickBot="1" x14ac:dyDescent="0.25">
      <c r="B77" s="26">
        <f t="shared" si="1"/>
        <v>69</v>
      </c>
      <c r="C77" s="33" t="s">
        <v>268</v>
      </c>
      <c r="D77" s="32" t="s">
        <v>97</v>
      </c>
      <c r="E77" s="32" t="s">
        <v>104</v>
      </c>
      <c r="F77" s="32" t="s">
        <v>285</v>
      </c>
      <c r="G77" s="47" t="s">
        <v>286</v>
      </c>
      <c r="H77" s="34" t="s">
        <v>287</v>
      </c>
      <c r="I77" s="34" t="s">
        <v>143</v>
      </c>
      <c r="J77" s="32" t="s">
        <v>103</v>
      </c>
      <c r="K77" s="37" t="s">
        <v>536</v>
      </c>
      <c r="L77" s="52" t="s">
        <v>564</v>
      </c>
      <c r="M77" s="52"/>
      <c r="N77" s="52"/>
      <c r="O77" s="234"/>
      <c r="P77" s="308"/>
      <c r="Q77" s="52" t="s">
        <v>564</v>
      </c>
      <c r="R77" s="52"/>
      <c r="S77" s="52"/>
      <c r="T77" s="329"/>
      <c r="U77" s="313"/>
      <c r="V77" s="309"/>
      <c r="W77" s="309"/>
    </row>
    <row r="78" spans="2:23" ht="54" customHeight="1" thickBot="1" x14ac:dyDescent="0.25">
      <c r="B78" s="26">
        <f t="shared" si="1"/>
        <v>70</v>
      </c>
      <c r="C78" s="33" t="s">
        <v>268</v>
      </c>
      <c r="D78" s="32" t="s">
        <v>253</v>
      </c>
      <c r="E78" s="32" t="s">
        <v>152</v>
      </c>
      <c r="F78" s="32" t="s">
        <v>288</v>
      </c>
      <c r="G78" s="47" t="s">
        <v>289</v>
      </c>
      <c r="H78" s="34" t="s">
        <v>290</v>
      </c>
      <c r="I78" s="34" t="s">
        <v>102</v>
      </c>
      <c r="J78" s="32" t="s">
        <v>103</v>
      </c>
      <c r="K78" s="37" t="s">
        <v>536</v>
      </c>
      <c r="L78" s="52" t="s">
        <v>564</v>
      </c>
      <c r="M78" s="52"/>
      <c r="N78" s="52"/>
      <c r="O78" s="234"/>
      <c r="P78" s="308"/>
      <c r="Q78" s="52" t="s">
        <v>564</v>
      </c>
      <c r="R78" s="52"/>
      <c r="S78" s="52"/>
      <c r="T78" s="329"/>
      <c r="U78" s="313"/>
      <c r="V78" s="309"/>
      <c r="W78" s="309"/>
    </row>
    <row r="79" spans="2:23" ht="42" customHeight="1" thickBot="1" x14ac:dyDescent="0.25">
      <c r="B79" s="26">
        <f t="shared" si="1"/>
        <v>71</v>
      </c>
      <c r="C79" s="32" t="s">
        <v>268</v>
      </c>
      <c r="D79" s="32" t="s">
        <v>232</v>
      </c>
      <c r="E79" s="32" t="s">
        <v>193</v>
      </c>
      <c r="F79" s="32" t="s">
        <v>292</v>
      </c>
      <c r="G79" s="47" t="s">
        <v>293</v>
      </c>
      <c r="H79" s="34" t="s">
        <v>294</v>
      </c>
      <c r="I79" s="34" t="s">
        <v>102</v>
      </c>
      <c r="J79" s="32" t="s">
        <v>103</v>
      </c>
      <c r="K79" s="37" t="s">
        <v>536</v>
      </c>
      <c r="L79" s="52" t="s">
        <v>564</v>
      </c>
      <c r="M79" s="52"/>
      <c r="N79" s="52"/>
      <c r="O79" s="234"/>
      <c r="P79" s="308"/>
      <c r="Q79" s="52" t="s">
        <v>564</v>
      </c>
      <c r="R79" s="52"/>
      <c r="S79" s="52"/>
      <c r="T79" s="329"/>
      <c r="U79" s="313"/>
      <c r="V79" s="309"/>
      <c r="W79" s="309"/>
    </row>
    <row r="80" spans="2:23" ht="54" customHeight="1" thickBot="1" x14ac:dyDescent="0.25">
      <c r="B80" s="26">
        <f t="shared" si="1"/>
        <v>72</v>
      </c>
      <c r="C80" s="33" t="s">
        <v>268</v>
      </c>
      <c r="D80" s="32" t="s">
        <v>232</v>
      </c>
      <c r="E80" s="32" t="s">
        <v>152</v>
      </c>
      <c r="F80" s="32" t="s">
        <v>295</v>
      </c>
      <c r="G80" s="47" t="s">
        <v>296</v>
      </c>
      <c r="H80" s="34" t="s">
        <v>297</v>
      </c>
      <c r="I80" s="34" t="s">
        <v>102</v>
      </c>
      <c r="J80" s="32" t="s">
        <v>103</v>
      </c>
      <c r="K80" s="37" t="s">
        <v>536</v>
      </c>
      <c r="L80" s="52" t="s">
        <v>564</v>
      </c>
      <c r="M80" s="52"/>
      <c r="N80" s="52"/>
      <c r="O80" s="234"/>
      <c r="P80" s="308"/>
      <c r="Q80" s="52" t="s">
        <v>564</v>
      </c>
      <c r="R80" s="52"/>
      <c r="S80" s="52"/>
      <c r="T80" s="329"/>
      <c r="U80" s="313"/>
      <c r="V80" s="309"/>
      <c r="W80" s="309"/>
    </row>
    <row r="81" spans="2:23" ht="54" customHeight="1" thickBot="1" x14ac:dyDescent="0.25">
      <c r="B81" s="26">
        <f t="shared" si="1"/>
        <v>73</v>
      </c>
      <c r="C81" s="33" t="s">
        <v>268</v>
      </c>
      <c r="D81" s="32" t="s">
        <v>232</v>
      </c>
      <c r="E81" s="32" t="s">
        <v>152</v>
      </c>
      <c r="F81" s="32" t="s">
        <v>298</v>
      </c>
      <c r="G81" s="47" t="s">
        <v>299</v>
      </c>
      <c r="H81" s="34" t="s">
        <v>178</v>
      </c>
      <c r="I81" s="34" t="s">
        <v>102</v>
      </c>
      <c r="J81" s="32" t="s">
        <v>103</v>
      </c>
      <c r="K81" s="37" t="s">
        <v>536</v>
      </c>
      <c r="L81" s="52" t="s">
        <v>564</v>
      </c>
      <c r="M81" s="52"/>
      <c r="N81" s="52"/>
      <c r="O81" s="235"/>
      <c r="P81" s="307"/>
      <c r="Q81" s="52" t="s">
        <v>564</v>
      </c>
      <c r="R81" s="52"/>
      <c r="S81" s="52"/>
      <c r="T81" s="330"/>
      <c r="U81" s="314"/>
      <c r="V81" s="269"/>
      <c r="W81" s="269"/>
    </row>
    <row r="82" spans="2:23" ht="66.75" customHeight="1" thickBot="1" x14ac:dyDescent="0.25">
      <c r="B82" s="26">
        <f t="shared" si="1"/>
        <v>74</v>
      </c>
      <c r="C82" s="32" t="s">
        <v>863</v>
      </c>
      <c r="D82" s="32" t="s">
        <v>864</v>
      </c>
      <c r="E82" s="32" t="s">
        <v>152</v>
      </c>
      <c r="F82" s="32" t="s">
        <v>865</v>
      </c>
      <c r="G82" s="37" t="s">
        <v>866</v>
      </c>
      <c r="H82" s="32" t="s">
        <v>178</v>
      </c>
      <c r="I82" s="32" t="s">
        <v>143</v>
      </c>
      <c r="J82" s="32" t="s">
        <v>103</v>
      </c>
      <c r="K82" s="37" t="s">
        <v>557</v>
      </c>
      <c r="L82" s="57"/>
      <c r="M82" s="52"/>
      <c r="N82" s="52" t="s">
        <v>564</v>
      </c>
      <c r="O82" s="233" t="s">
        <v>875</v>
      </c>
      <c r="P82" s="306" t="s">
        <v>903</v>
      </c>
      <c r="Q82" s="52"/>
      <c r="R82" s="52"/>
      <c r="S82" s="52" t="s">
        <v>564</v>
      </c>
      <c r="T82" s="233" t="s">
        <v>807</v>
      </c>
      <c r="U82" s="306" t="s">
        <v>568</v>
      </c>
      <c r="V82" s="268" t="s">
        <v>581</v>
      </c>
      <c r="W82" s="42" t="s">
        <v>569</v>
      </c>
    </row>
    <row r="83" spans="2:23" ht="104.25" customHeight="1" thickBot="1" x14ac:dyDescent="0.25">
      <c r="B83" s="26">
        <f t="shared" si="1"/>
        <v>75</v>
      </c>
      <c r="C83" s="32" t="s">
        <v>300</v>
      </c>
      <c r="D83" s="32" t="s">
        <v>139</v>
      </c>
      <c r="E83" s="32" t="s">
        <v>152</v>
      </c>
      <c r="F83" s="32" t="s">
        <v>301</v>
      </c>
      <c r="G83" s="47" t="s">
        <v>302</v>
      </c>
      <c r="H83" s="34" t="s">
        <v>178</v>
      </c>
      <c r="I83" s="34" t="s">
        <v>102</v>
      </c>
      <c r="J83" s="32" t="s">
        <v>103</v>
      </c>
      <c r="K83" s="38" t="s">
        <v>553</v>
      </c>
      <c r="L83" s="52" t="s">
        <v>564</v>
      </c>
      <c r="M83" s="52"/>
      <c r="N83" s="52"/>
      <c r="O83" s="234"/>
      <c r="P83" s="308"/>
      <c r="Q83" s="52"/>
      <c r="R83" s="52"/>
      <c r="S83" s="52" t="s">
        <v>564</v>
      </c>
      <c r="T83" s="234"/>
      <c r="U83" s="308"/>
      <c r="V83" s="309"/>
      <c r="W83" s="42"/>
    </row>
    <row r="84" spans="2:23" ht="51.75" thickBot="1" x14ac:dyDescent="0.25">
      <c r="B84" s="26">
        <f t="shared" si="1"/>
        <v>76</v>
      </c>
      <c r="C84" s="33" t="s">
        <v>37</v>
      </c>
      <c r="D84" s="32" t="s">
        <v>303</v>
      </c>
      <c r="E84" s="32" t="s">
        <v>152</v>
      </c>
      <c r="F84" s="32" t="s">
        <v>304</v>
      </c>
      <c r="G84" s="47" t="s">
        <v>305</v>
      </c>
      <c r="H84" s="34" t="s">
        <v>306</v>
      </c>
      <c r="I84" s="34" t="s">
        <v>102</v>
      </c>
      <c r="J84" s="32" t="s">
        <v>103</v>
      </c>
      <c r="K84" s="37" t="s">
        <v>536</v>
      </c>
      <c r="L84" s="52" t="s">
        <v>564</v>
      </c>
      <c r="M84" s="52"/>
      <c r="N84" s="52"/>
      <c r="O84" s="234"/>
      <c r="P84" s="308"/>
      <c r="Q84" s="52"/>
      <c r="R84" s="52"/>
      <c r="S84" s="52" t="s">
        <v>564</v>
      </c>
      <c r="T84" s="234"/>
      <c r="U84" s="308"/>
      <c r="V84" s="309"/>
      <c r="W84" s="272" t="s">
        <v>569</v>
      </c>
    </row>
    <row r="85" spans="2:23" ht="88.5" customHeight="1" thickBot="1" x14ac:dyDescent="0.25">
      <c r="B85" s="26">
        <f t="shared" si="1"/>
        <v>77</v>
      </c>
      <c r="C85" s="33" t="s">
        <v>37</v>
      </c>
      <c r="D85" s="32" t="s">
        <v>303</v>
      </c>
      <c r="E85" s="32" t="s">
        <v>152</v>
      </c>
      <c r="F85" s="32" t="s">
        <v>307</v>
      </c>
      <c r="G85" s="47" t="s">
        <v>308</v>
      </c>
      <c r="H85" s="34" t="s">
        <v>178</v>
      </c>
      <c r="I85" s="34" t="s">
        <v>102</v>
      </c>
      <c r="J85" s="32" t="s">
        <v>103</v>
      </c>
      <c r="K85" s="37" t="s">
        <v>554</v>
      </c>
      <c r="L85" s="52" t="s">
        <v>564</v>
      </c>
      <c r="M85" s="52"/>
      <c r="N85" s="52"/>
      <c r="O85" s="234"/>
      <c r="P85" s="308"/>
      <c r="Q85" s="52"/>
      <c r="R85" s="52"/>
      <c r="S85" s="52" t="s">
        <v>564</v>
      </c>
      <c r="T85" s="234"/>
      <c r="U85" s="308"/>
      <c r="V85" s="309"/>
      <c r="W85" s="272"/>
    </row>
    <row r="86" spans="2:23" ht="90" thickBot="1" x14ac:dyDescent="0.25">
      <c r="B86" s="26">
        <f t="shared" si="1"/>
        <v>78</v>
      </c>
      <c r="C86" s="33" t="s">
        <v>37</v>
      </c>
      <c r="D86" s="32" t="s">
        <v>232</v>
      </c>
      <c r="E86" s="32" t="s">
        <v>152</v>
      </c>
      <c r="F86" s="32" t="s">
        <v>309</v>
      </c>
      <c r="G86" s="47" t="s">
        <v>310</v>
      </c>
      <c r="H86" s="34" t="s">
        <v>311</v>
      </c>
      <c r="I86" s="34" t="s">
        <v>312</v>
      </c>
      <c r="J86" s="32" t="s">
        <v>103</v>
      </c>
      <c r="K86" s="37" t="s">
        <v>536</v>
      </c>
      <c r="L86" s="52"/>
      <c r="M86" s="52"/>
      <c r="N86" s="52" t="s">
        <v>564</v>
      </c>
      <c r="O86" s="234"/>
      <c r="P86" s="308"/>
      <c r="Q86" s="52"/>
      <c r="R86" s="52"/>
      <c r="S86" s="52" t="s">
        <v>564</v>
      </c>
      <c r="T86" s="234"/>
      <c r="U86" s="308"/>
      <c r="V86" s="309"/>
      <c r="W86" s="32"/>
    </row>
    <row r="87" spans="2:23" ht="69.75" customHeight="1" thickBot="1" x14ac:dyDescent="0.25">
      <c r="B87" s="26">
        <f t="shared" si="1"/>
        <v>79</v>
      </c>
      <c r="C87" s="33" t="s">
        <v>854</v>
      </c>
      <c r="D87" s="32" t="s">
        <v>108</v>
      </c>
      <c r="E87" s="32" t="s">
        <v>109</v>
      </c>
      <c r="F87" s="32" t="s">
        <v>856</v>
      </c>
      <c r="G87" s="47" t="s">
        <v>857</v>
      </c>
      <c r="H87" s="34" t="s">
        <v>855</v>
      </c>
      <c r="I87" s="34" t="s">
        <v>102</v>
      </c>
      <c r="J87" s="32" t="s">
        <v>103</v>
      </c>
      <c r="K87" s="37" t="s">
        <v>536</v>
      </c>
      <c r="L87" s="52" t="s">
        <v>564</v>
      </c>
      <c r="M87" s="52"/>
      <c r="N87" s="52"/>
      <c r="O87" s="234"/>
      <c r="P87" s="308"/>
      <c r="Q87" s="52"/>
      <c r="R87" s="52"/>
      <c r="S87" s="52" t="s">
        <v>564</v>
      </c>
      <c r="T87" s="234"/>
      <c r="U87" s="308"/>
      <c r="V87" s="309"/>
      <c r="W87" s="32"/>
    </row>
    <row r="88" spans="2:23" ht="66" customHeight="1" thickBot="1" x14ac:dyDescent="0.25">
      <c r="B88" s="26">
        <f t="shared" si="1"/>
        <v>80</v>
      </c>
      <c r="C88" s="33" t="s">
        <v>38</v>
      </c>
      <c r="D88" s="32" t="s">
        <v>246</v>
      </c>
      <c r="E88" s="32" t="s">
        <v>121</v>
      </c>
      <c r="F88" s="32" t="s">
        <v>313</v>
      </c>
      <c r="G88" s="47" t="s">
        <v>314</v>
      </c>
      <c r="H88" s="34" t="s">
        <v>315</v>
      </c>
      <c r="I88" s="34" t="s">
        <v>102</v>
      </c>
      <c r="J88" s="32" t="s">
        <v>103</v>
      </c>
      <c r="K88" s="37" t="s">
        <v>555</v>
      </c>
      <c r="L88" s="52" t="s">
        <v>564</v>
      </c>
      <c r="M88" s="52"/>
      <c r="N88" s="52"/>
      <c r="O88" s="234"/>
      <c r="P88" s="308"/>
      <c r="Q88" s="52"/>
      <c r="R88" s="52"/>
      <c r="S88" s="52" t="s">
        <v>564</v>
      </c>
      <c r="T88" s="234"/>
      <c r="U88" s="308"/>
      <c r="V88" s="309"/>
      <c r="W88" s="272" t="s">
        <v>569</v>
      </c>
    </row>
    <row r="89" spans="2:23" ht="44.25" customHeight="1" thickBot="1" x14ac:dyDescent="0.25">
      <c r="B89" s="26">
        <f t="shared" si="1"/>
        <v>81</v>
      </c>
      <c r="C89" s="33" t="s">
        <v>38</v>
      </c>
      <c r="D89" s="32" t="s">
        <v>246</v>
      </c>
      <c r="E89" s="32" t="s">
        <v>121</v>
      </c>
      <c r="F89" s="32" t="s">
        <v>316</v>
      </c>
      <c r="G89" s="47" t="s">
        <v>317</v>
      </c>
      <c r="H89" s="34" t="s">
        <v>318</v>
      </c>
      <c r="I89" s="34" t="s">
        <v>102</v>
      </c>
      <c r="J89" s="32" t="s">
        <v>103</v>
      </c>
      <c r="K89" s="37" t="s">
        <v>536</v>
      </c>
      <c r="L89" s="52" t="s">
        <v>564</v>
      </c>
      <c r="M89" s="52"/>
      <c r="N89" s="52"/>
      <c r="O89" s="234"/>
      <c r="P89" s="308"/>
      <c r="Q89" s="52"/>
      <c r="R89" s="52"/>
      <c r="S89" s="52" t="s">
        <v>564</v>
      </c>
      <c r="T89" s="234"/>
      <c r="U89" s="308"/>
      <c r="V89" s="309"/>
      <c r="W89" s="272"/>
    </row>
    <row r="90" spans="2:23" ht="51.75" thickBot="1" x14ac:dyDescent="0.25">
      <c r="B90" s="26">
        <f t="shared" si="1"/>
        <v>82</v>
      </c>
      <c r="C90" s="33" t="s">
        <v>38</v>
      </c>
      <c r="D90" s="32" t="s">
        <v>232</v>
      </c>
      <c r="E90" s="32" t="s">
        <v>152</v>
      </c>
      <c r="F90" s="32" t="s">
        <v>319</v>
      </c>
      <c r="G90" s="47" t="s">
        <v>320</v>
      </c>
      <c r="H90" s="34" t="s">
        <v>321</v>
      </c>
      <c r="I90" s="34" t="s">
        <v>102</v>
      </c>
      <c r="J90" s="32" t="s">
        <v>103</v>
      </c>
      <c r="K90" s="37" t="s">
        <v>556</v>
      </c>
      <c r="L90" s="52" t="s">
        <v>564</v>
      </c>
      <c r="M90" s="52"/>
      <c r="N90" s="52"/>
      <c r="O90" s="235"/>
      <c r="P90" s="307"/>
      <c r="Q90" s="52"/>
      <c r="R90" s="52"/>
      <c r="S90" s="52" t="s">
        <v>564</v>
      </c>
      <c r="T90" s="235"/>
      <c r="U90" s="307"/>
      <c r="V90" s="309"/>
      <c r="W90" s="272"/>
    </row>
    <row r="91" spans="2:23" ht="39" thickBot="1" x14ac:dyDescent="0.25">
      <c r="B91" s="26">
        <f t="shared" si="1"/>
        <v>83</v>
      </c>
      <c r="C91" s="33" t="s">
        <v>322</v>
      </c>
      <c r="D91" s="32" t="s">
        <v>246</v>
      </c>
      <c r="E91" s="32" t="s">
        <v>121</v>
      </c>
      <c r="F91" s="32" t="s">
        <v>323</v>
      </c>
      <c r="G91" s="47" t="s">
        <v>324</v>
      </c>
      <c r="H91" s="34" t="s">
        <v>325</v>
      </c>
      <c r="I91" s="34" t="s">
        <v>102</v>
      </c>
      <c r="J91" s="32" t="s">
        <v>103</v>
      </c>
      <c r="K91" s="37" t="s">
        <v>536</v>
      </c>
      <c r="L91" s="52" t="s">
        <v>564</v>
      </c>
      <c r="M91" s="52"/>
      <c r="N91" s="52"/>
      <c r="O91" s="233" t="s">
        <v>612</v>
      </c>
      <c r="P91" s="306" t="s">
        <v>920</v>
      </c>
      <c r="Q91" s="52"/>
      <c r="R91" s="52"/>
      <c r="S91" s="52" t="s">
        <v>564</v>
      </c>
      <c r="T91" s="233" t="s">
        <v>810</v>
      </c>
      <c r="U91" s="306" t="s">
        <v>568</v>
      </c>
      <c r="V91" s="309"/>
      <c r="W91" s="268" t="s">
        <v>569</v>
      </c>
    </row>
    <row r="92" spans="2:23" ht="45.75" customHeight="1" thickBot="1" x14ac:dyDescent="0.25">
      <c r="B92" s="26">
        <f t="shared" si="1"/>
        <v>84</v>
      </c>
      <c r="C92" s="33" t="s">
        <v>322</v>
      </c>
      <c r="D92" s="32" t="s">
        <v>326</v>
      </c>
      <c r="E92" s="32" t="s">
        <v>118</v>
      </c>
      <c r="F92" s="32" t="s">
        <v>327</v>
      </c>
      <c r="G92" s="47" t="s">
        <v>270</v>
      </c>
      <c r="H92" s="34" t="s">
        <v>328</v>
      </c>
      <c r="I92" s="34" t="s">
        <v>102</v>
      </c>
      <c r="J92" s="32" t="s">
        <v>103</v>
      </c>
      <c r="K92" s="37" t="s">
        <v>536</v>
      </c>
      <c r="L92" s="52" t="s">
        <v>564</v>
      </c>
      <c r="M92" s="52"/>
      <c r="N92" s="52"/>
      <c r="O92" s="234"/>
      <c r="P92" s="308"/>
      <c r="Q92" s="52"/>
      <c r="R92" s="52"/>
      <c r="S92" s="52" t="s">
        <v>564</v>
      </c>
      <c r="T92" s="234"/>
      <c r="U92" s="308"/>
      <c r="V92" s="309"/>
      <c r="W92" s="309"/>
    </row>
    <row r="93" spans="2:23" ht="64.5" customHeight="1" thickBot="1" x14ac:dyDescent="0.25">
      <c r="B93" s="26">
        <f t="shared" si="1"/>
        <v>85</v>
      </c>
      <c r="C93" s="33" t="s">
        <v>329</v>
      </c>
      <c r="D93" s="32" t="s">
        <v>108</v>
      </c>
      <c r="E93" s="32" t="s">
        <v>109</v>
      </c>
      <c r="F93" s="32" t="s">
        <v>330</v>
      </c>
      <c r="G93" s="47" t="s">
        <v>331</v>
      </c>
      <c r="H93" s="34" t="s">
        <v>297</v>
      </c>
      <c r="I93" s="34" t="s">
        <v>143</v>
      </c>
      <c r="J93" s="32" t="s">
        <v>103</v>
      </c>
      <c r="K93" s="37" t="s">
        <v>536</v>
      </c>
      <c r="L93" s="52" t="s">
        <v>564</v>
      </c>
      <c r="M93" s="52"/>
      <c r="N93" s="52"/>
      <c r="O93" s="234"/>
      <c r="P93" s="308"/>
      <c r="Q93" s="52"/>
      <c r="R93" s="52"/>
      <c r="S93" s="52" t="s">
        <v>564</v>
      </c>
      <c r="T93" s="234"/>
      <c r="U93" s="308"/>
      <c r="V93" s="309"/>
      <c r="W93" s="309"/>
    </row>
    <row r="94" spans="2:23" ht="36.75" customHeight="1" thickBot="1" x14ac:dyDescent="0.25">
      <c r="B94" s="26">
        <f t="shared" si="1"/>
        <v>86</v>
      </c>
      <c r="C94" s="33" t="s">
        <v>329</v>
      </c>
      <c r="D94" s="32" t="s">
        <v>897</v>
      </c>
      <c r="E94" s="32" t="s">
        <v>121</v>
      </c>
      <c r="F94" s="32" t="s">
        <v>271</v>
      </c>
      <c r="G94" s="47" t="s">
        <v>272</v>
      </c>
      <c r="H94" s="34" t="s">
        <v>332</v>
      </c>
      <c r="I94" s="34" t="s">
        <v>125</v>
      </c>
      <c r="J94" s="32" t="s">
        <v>103</v>
      </c>
      <c r="K94" s="37" t="s">
        <v>536</v>
      </c>
      <c r="L94" s="52" t="s">
        <v>564</v>
      </c>
      <c r="M94" s="52"/>
      <c r="N94" s="52"/>
      <c r="O94" s="234"/>
      <c r="P94" s="308"/>
      <c r="Q94" s="52"/>
      <c r="R94" s="52"/>
      <c r="S94" s="52" t="s">
        <v>564</v>
      </c>
      <c r="T94" s="234"/>
      <c r="U94" s="308"/>
      <c r="V94" s="309"/>
      <c r="W94" s="309"/>
    </row>
    <row r="95" spans="2:23" ht="51.75" thickBot="1" x14ac:dyDescent="0.25">
      <c r="B95" s="26">
        <f t="shared" si="1"/>
        <v>87</v>
      </c>
      <c r="C95" s="33" t="s">
        <v>322</v>
      </c>
      <c r="D95" s="32" t="s">
        <v>232</v>
      </c>
      <c r="E95" s="32" t="s">
        <v>152</v>
      </c>
      <c r="F95" s="32" t="s">
        <v>333</v>
      </c>
      <c r="G95" s="47" t="s">
        <v>334</v>
      </c>
      <c r="H95" s="34" t="s">
        <v>335</v>
      </c>
      <c r="I95" s="34" t="s">
        <v>102</v>
      </c>
      <c r="J95" s="32" t="s">
        <v>103</v>
      </c>
      <c r="K95" s="37" t="s">
        <v>536</v>
      </c>
      <c r="L95" s="52" t="s">
        <v>564</v>
      </c>
      <c r="M95" s="52"/>
      <c r="N95" s="52"/>
      <c r="O95" s="234"/>
      <c r="P95" s="308"/>
      <c r="Q95" s="52"/>
      <c r="R95" s="52"/>
      <c r="S95" s="52" t="s">
        <v>564</v>
      </c>
      <c r="T95" s="234"/>
      <c r="U95" s="308"/>
      <c r="V95" s="309"/>
      <c r="W95" s="309"/>
    </row>
    <row r="96" spans="2:23" ht="59.25" customHeight="1" thickBot="1" x14ac:dyDescent="0.25">
      <c r="B96" s="26">
        <f t="shared" si="1"/>
        <v>88</v>
      </c>
      <c r="C96" s="33" t="s">
        <v>322</v>
      </c>
      <c r="D96" s="32" t="s">
        <v>232</v>
      </c>
      <c r="E96" s="32" t="s">
        <v>152</v>
      </c>
      <c r="F96" s="32" t="s">
        <v>336</v>
      </c>
      <c r="G96" s="47" t="s">
        <v>337</v>
      </c>
      <c r="H96" s="34" t="s">
        <v>226</v>
      </c>
      <c r="I96" s="34" t="s">
        <v>102</v>
      </c>
      <c r="J96" s="32" t="s">
        <v>103</v>
      </c>
      <c r="K96" s="37" t="s">
        <v>536</v>
      </c>
      <c r="L96" s="52" t="s">
        <v>564</v>
      </c>
      <c r="M96" s="52"/>
      <c r="N96" s="52"/>
      <c r="O96" s="234"/>
      <c r="P96" s="308"/>
      <c r="Q96" s="52"/>
      <c r="R96" s="52"/>
      <c r="S96" s="52" t="s">
        <v>564</v>
      </c>
      <c r="T96" s="234"/>
      <c r="U96" s="308"/>
      <c r="V96" s="309"/>
      <c r="W96" s="309"/>
    </row>
    <row r="97" spans="2:23" ht="59.25" customHeight="1" thickBot="1" x14ac:dyDescent="0.25">
      <c r="B97" s="26">
        <f t="shared" si="1"/>
        <v>89</v>
      </c>
      <c r="C97" s="33" t="s">
        <v>322</v>
      </c>
      <c r="D97" s="32" t="s">
        <v>246</v>
      </c>
      <c r="E97" s="32" t="s">
        <v>104</v>
      </c>
      <c r="F97" s="32" t="s">
        <v>338</v>
      </c>
      <c r="G97" s="47" t="s">
        <v>339</v>
      </c>
      <c r="H97" s="34" t="s">
        <v>178</v>
      </c>
      <c r="I97" s="34" t="s">
        <v>102</v>
      </c>
      <c r="J97" s="32" t="s">
        <v>103</v>
      </c>
      <c r="K97" s="37" t="s">
        <v>536</v>
      </c>
      <c r="L97" s="52"/>
      <c r="M97" s="52"/>
      <c r="N97" s="52" t="s">
        <v>564</v>
      </c>
      <c r="O97" s="235"/>
      <c r="P97" s="307"/>
      <c r="Q97" s="52"/>
      <c r="R97" s="52"/>
      <c r="S97" s="52" t="s">
        <v>564</v>
      </c>
      <c r="T97" s="235"/>
      <c r="U97" s="307"/>
      <c r="V97" s="309"/>
      <c r="W97" s="269"/>
    </row>
    <row r="98" spans="2:23" ht="80.25" customHeight="1" thickBot="1" x14ac:dyDescent="0.25">
      <c r="B98" s="26">
        <f t="shared" si="1"/>
        <v>90</v>
      </c>
      <c r="C98" s="32" t="s">
        <v>40</v>
      </c>
      <c r="D98" s="32" t="s">
        <v>108</v>
      </c>
      <c r="E98" s="32" t="s">
        <v>109</v>
      </c>
      <c r="F98" s="32" t="s">
        <v>340</v>
      </c>
      <c r="G98" s="47" t="s">
        <v>341</v>
      </c>
      <c r="H98" s="34" t="s">
        <v>342</v>
      </c>
      <c r="I98" s="32" t="s">
        <v>102</v>
      </c>
      <c r="J98" s="32" t="s">
        <v>103</v>
      </c>
      <c r="K98" s="37" t="s">
        <v>557</v>
      </c>
      <c r="L98" s="52" t="s">
        <v>564</v>
      </c>
      <c r="M98" s="52"/>
      <c r="N98" s="52"/>
      <c r="O98" s="321" t="s">
        <v>777</v>
      </c>
      <c r="P98" s="305" t="s">
        <v>876</v>
      </c>
      <c r="Q98" s="52" t="s">
        <v>564</v>
      </c>
      <c r="R98" s="52"/>
      <c r="S98" s="52"/>
      <c r="T98" s="321" t="s">
        <v>777</v>
      </c>
      <c r="U98" s="305" t="s">
        <v>876</v>
      </c>
      <c r="V98" s="309"/>
      <c r="W98" s="272" t="s">
        <v>582</v>
      </c>
    </row>
    <row r="99" spans="2:23" ht="59.25" customHeight="1" thickBot="1" x14ac:dyDescent="0.25">
      <c r="B99" s="102">
        <f t="shared" si="1"/>
        <v>91</v>
      </c>
      <c r="C99" s="32" t="s">
        <v>40</v>
      </c>
      <c r="D99" s="268" t="s">
        <v>343</v>
      </c>
      <c r="E99" s="268" t="s">
        <v>193</v>
      </c>
      <c r="F99" s="268" t="s">
        <v>344</v>
      </c>
      <c r="G99" s="306" t="s">
        <v>345</v>
      </c>
      <c r="H99" s="268" t="s">
        <v>346</v>
      </c>
      <c r="I99" s="268" t="s">
        <v>102</v>
      </c>
      <c r="J99" s="32" t="s">
        <v>103</v>
      </c>
      <c r="K99" s="306" t="s">
        <v>785</v>
      </c>
      <c r="L99" s="52" t="s">
        <v>564</v>
      </c>
      <c r="M99" s="52"/>
      <c r="N99" s="52"/>
      <c r="O99" s="321"/>
      <c r="P99" s="305"/>
      <c r="Q99" s="52" t="s">
        <v>564</v>
      </c>
      <c r="R99" s="52"/>
      <c r="S99" s="52"/>
      <c r="T99" s="321"/>
      <c r="U99" s="305"/>
      <c r="V99" s="309"/>
      <c r="W99" s="272"/>
    </row>
    <row r="100" spans="2:23" ht="78" customHeight="1" thickBot="1" x14ac:dyDescent="0.25">
      <c r="B100" s="102">
        <f t="shared" si="1"/>
        <v>92</v>
      </c>
      <c r="C100" s="32" t="s">
        <v>85</v>
      </c>
      <c r="D100" s="269"/>
      <c r="E100" s="269"/>
      <c r="F100" s="269"/>
      <c r="G100" s="307"/>
      <c r="H100" s="269"/>
      <c r="I100" s="269"/>
      <c r="J100" s="32" t="s">
        <v>103</v>
      </c>
      <c r="K100" s="307"/>
      <c r="L100" s="52" t="s">
        <v>564</v>
      </c>
      <c r="M100" s="52"/>
      <c r="N100" s="52"/>
      <c r="O100" s="36" t="s">
        <v>877</v>
      </c>
      <c r="P100" s="305"/>
      <c r="Q100" s="52" t="s">
        <v>564</v>
      </c>
      <c r="R100" s="52"/>
      <c r="S100" s="52"/>
      <c r="T100" s="36" t="s">
        <v>776</v>
      </c>
      <c r="U100" s="305"/>
      <c r="V100" s="309"/>
      <c r="W100" s="272"/>
    </row>
    <row r="101" spans="2:23" ht="114.75" customHeight="1" thickBot="1" x14ac:dyDescent="0.25">
      <c r="B101" s="26">
        <f>+B100+1</f>
        <v>93</v>
      </c>
      <c r="C101" s="32" t="s">
        <v>40</v>
      </c>
      <c r="D101" s="272" t="s">
        <v>347</v>
      </c>
      <c r="E101" s="272" t="s">
        <v>193</v>
      </c>
      <c r="F101" s="272" t="s">
        <v>348</v>
      </c>
      <c r="G101" s="305" t="s">
        <v>349</v>
      </c>
      <c r="H101" s="32" t="s">
        <v>350</v>
      </c>
      <c r="I101" s="32" t="s">
        <v>102</v>
      </c>
      <c r="J101" s="32" t="s">
        <v>103</v>
      </c>
      <c r="K101" s="37" t="s">
        <v>557</v>
      </c>
      <c r="L101" s="52" t="s">
        <v>564</v>
      </c>
      <c r="M101" s="52"/>
      <c r="N101" s="52"/>
      <c r="O101" s="35" t="s">
        <v>1045</v>
      </c>
      <c r="P101" s="305"/>
      <c r="Q101" s="52" t="s">
        <v>564</v>
      </c>
      <c r="R101" s="52"/>
      <c r="S101" s="52"/>
      <c r="T101" s="35" t="s">
        <v>1045</v>
      </c>
      <c r="U101" s="305"/>
      <c r="V101" s="269"/>
      <c r="W101" s="272"/>
    </row>
    <row r="102" spans="2:23" ht="91.5" customHeight="1" thickBot="1" x14ac:dyDescent="0.25">
      <c r="B102" s="26">
        <f t="shared" si="1"/>
        <v>94</v>
      </c>
      <c r="C102" s="32" t="s">
        <v>85</v>
      </c>
      <c r="D102" s="272"/>
      <c r="E102" s="272"/>
      <c r="F102" s="272"/>
      <c r="G102" s="305"/>
      <c r="H102" s="32" t="s">
        <v>351</v>
      </c>
      <c r="I102" s="32" t="s">
        <v>102</v>
      </c>
      <c r="J102" s="32" t="s">
        <v>103</v>
      </c>
      <c r="K102" s="37" t="s">
        <v>557</v>
      </c>
      <c r="L102" s="52" t="s">
        <v>564</v>
      </c>
      <c r="M102" s="52"/>
      <c r="N102" s="52"/>
      <c r="O102" s="233" t="s">
        <v>778</v>
      </c>
      <c r="P102" s="315" t="s">
        <v>921</v>
      </c>
      <c r="Q102" s="52" t="s">
        <v>564</v>
      </c>
      <c r="R102" s="52"/>
      <c r="S102" s="52"/>
      <c r="T102" s="233" t="s">
        <v>811</v>
      </c>
      <c r="U102" s="315" t="s">
        <v>934</v>
      </c>
      <c r="V102" s="316"/>
      <c r="W102" s="268" t="s">
        <v>583</v>
      </c>
    </row>
    <row r="103" spans="2:23" ht="91.5" customHeight="1" thickBot="1" x14ac:dyDescent="0.25">
      <c r="B103" s="26">
        <f t="shared" si="1"/>
        <v>95</v>
      </c>
      <c r="C103" s="32" t="s">
        <v>85</v>
      </c>
      <c r="D103" s="32" t="s">
        <v>352</v>
      </c>
      <c r="E103" s="32" t="s">
        <v>152</v>
      </c>
      <c r="F103" s="33" t="s">
        <v>353</v>
      </c>
      <c r="G103" s="37" t="s">
        <v>354</v>
      </c>
      <c r="H103" s="32" t="s">
        <v>355</v>
      </c>
      <c r="I103" s="32" t="s">
        <v>143</v>
      </c>
      <c r="J103" s="32" t="s">
        <v>103</v>
      </c>
      <c r="K103" s="37" t="s">
        <v>557</v>
      </c>
      <c r="L103" s="52" t="s">
        <v>564</v>
      </c>
      <c r="M103" s="52"/>
      <c r="N103" s="52"/>
      <c r="O103" s="235"/>
      <c r="P103" s="307"/>
      <c r="Q103" s="52" t="s">
        <v>564</v>
      </c>
      <c r="R103" s="52"/>
      <c r="S103" s="52"/>
      <c r="T103" s="235"/>
      <c r="U103" s="307"/>
      <c r="V103" s="317"/>
      <c r="W103" s="269"/>
    </row>
    <row r="104" spans="2:23" ht="62.25" customHeight="1" thickBot="1" x14ac:dyDescent="0.25">
      <c r="B104" s="26">
        <f t="shared" si="1"/>
        <v>96</v>
      </c>
      <c r="C104" s="32" t="s">
        <v>41</v>
      </c>
      <c r="D104" s="32" t="s">
        <v>108</v>
      </c>
      <c r="E104" s="32" t="s">
        <v>109</v>
      </c>
      <c r="F104" s="32" t="s">
        <v>110</v>
      </c>
      <c r="G104" s="37" t="s">
        <v>827</v>
      </c>
      <c r="H104" s="32" t="s">
        <v>356</v>
      </c>
      <c r="I104" s="32" t="s">
        <v>102</v>
      </c>
      <c r="J104" s="32" t="s">
        <v>103</v>
      </c>
      <c r="K104" s="37" t="s">
        <v>558</v>
      </c>
      <c r="L104" s="52"/>
      <c r="M104" s="52"/>
      <c r="N104" s="52" t="s">
        <v>564</v>
      </c>
      <c r="O104" s="321" t="s">
        <v>935</v>
      </c>
      <c r="P104" s="305" t="s">
        <v>922</v>
      </c>
      <c r="Q104" s="52" t="s">
        <v>564</v>
      </c>
      <c r="R104" s="52"/>
      <c r="S104" s="52"/>
      <c r="T104" s="321" t="s">
        <v>936</v>
      </c>
      <c r="U104" s="305" t="s">
        <v>937</v>
      </c>
      <c r="V104" s="272" t="s">
        <v>584</v>
      </c>
      <c r="W104" s="272" t="s">
        <v>585</v>
      </c>
    </row>
    <row r="105" spans="2:23" ht="51.75" thickBot="1" x14ac:dyDescent="0.25">
      <c r="B105" s="26">
        <f t="shared" si="1"/>
        <v>97</v>
      </c>
      <c r="C105" s="32" t="s">
        <v>41</v>
      </c>
      <c r="D105" s="32" t="s">
        <v>97</v>
      </c>
      <c r="E105" s="32" t="s">
        <v>121</v>
      </c>
      <c r="F105" s="32" t="s">
        <v>357</v>
      </c>
      <c r="G105" s="37" t="s">
        <v>358</v>
      </c>
      <c r="H105" s="32" t="s">
        <v>359</v>
      </c>
      <c r="I105" s="32" t="s">
        <v>102</v>
      </c>
      <c r="J105" s="32" t="s">
        <v>103</v>
      </c>
      <c r="K105" s="37" t="s">
        <v>557</v>
      </c>
      <c r="L105" s="52"/>
      <c r="M105" s="52"/>
      <c r="N105" s="52" t="s">
        <v>564</v>
      </c>
      <c r="O105" s="321"/>
      <c r="P105" s="305"/>
      <c r="Q105" s="52" t="s">
        <v>564</v>
      </c>
      <c r="R105" s="52"/>
      <c r="S105" s="52"/>
      <c r="T105" s="321"/>
      <c r="U105" s="305"/>
      <c r="V105" s="272"/>
      <c r="W105" s="272"/>
    </row>
    <row r="106" spans="2:23" ht="89.25" customHeight="1" thickBot="1" x14ac:dyDescent="0.25">
      <c r="B106" s="26">
        <f t="shared" si="1"/>
        <v>98</v>
      </c>
      <c r="C106" s="32" t="s">
        <v>41</v>
      </c>
      <c r="D106" s="32" t="s">
        <v>97</v>
      </c>
      <c r="E106" s="32" t="s">
        <v>121</v>
      </c>
      <c r="F106" s="32" t="s">
        <v>360</v>
      </c>
      <c r="G106" s="47" t="s">
        <v>361</v>
      </c>
      <c r="H106" s="34" t="s">
        <v>362</v>
      </c>
      <c r="I106" s="32" t="s">
        <v>125</v>
      </c>
      <c r="J106" s="32" t="s">
        <v>103</v>
      </c>
      <c r="K106" s="305" t="s">
        <v>557</v>
      </c>
      <c r="L106" s="52"/>
      <c r="M106" s="52"/>
      <c r="N106" s="52" t="s">
        <v>564</v>
      </c>
      <c r="O106" s="321"/>
      <c r="P106" s="305"/>
      <c r="Q106" s="52"/>
      <c r="R106" s="52"/>
      <c r="S106" s="52" t="s">
        <v>564</v>
      </c>
      <c r="T106" s="321"/>
      <c r="U106" s="305"/>
      <c r="V106" s="272"/>
      <c r="W106" s="272"/>
    </row>
    <row r="107" spans="2:23" ht="40.5" customHeight="1" thickBot="1" x14ac:dyDescent="0.25">
      <c r="B107" s="26">
        <f t="shared" si="1"/>
        <v>99</v>
      </c>
      <c r="C107" s="32" t="s">
        <v>41</v>
      </c>
      <c r="D107" s="32" t="s">
        <v>97</v>
      </c>
      <c r="E107" s="32" t="s">
        <v>121</v>
      </c>
      <c r="F107" s="32" t="s">
        <v>145</v>
      </c>
      <c r="G107" s="37" t="s">
        <v>146</v>
      </c>
      <c r="H107" s="34" t="s">
        <v>363</v>
      </c>
      <c r="I107" s="32" t="s">
        <v>102</v>
      </c>
      <c r="J107" s="32" t="s">
        <v>103</v>
      </c>
      <c r="K107" s="305"/>
      <c r="L107" s="52"/>
      <c r="M107" s="52"/>
      <c r="N107" s="52" t="s">
        <v>564</v>
      </c>
      <c r="O107" s="321"/>
      <c r="P107" s="305"/>
      <c r="Q107" s="52" t="s">
        <v>564</v>
      </c>
      <c r="R107" s="52"/>
      <c r="S107" s="52"/>
      <c r="T107" s="321"/>
      <c r="U107" s="305"/>
      <c r="V107" s="272"/>
      <c r="W107" s="272"/>
    </row>
    <row r="108" spans="2:23" ht="130.5" customHeight="1" thickBot="1" x14ac:dyDescent="0.25">
      <c r="B108" s="26">
        <f t="shared" si="1"/>
        <v>100</v>
      </c>
      <c r="C108" s="32" t="s">
        <v>43</v>
      </c>
      <c r="D108" s="32" t="s">
        <v>108</v>
      </c>
      <c r="E108" s="32" t="s">
        <v>109</v>
      </c>
      <c r="F108" s="32" t="s">
        <v>364</v>
      </c>
      <c r="G108" s="37" t="s">
        <v>833</v>
      </c>
      <c r="H108" s="32" t="s">
        <v>365</v>
      </c>
      <c r="I108" s="32" t="s">
        <v>102</v>
      </c>
      <c r="J108" s="32" t="s">
        <v>103</v>
      </c>
      <c r="K108" s="37" t="s">
        <v>557</v>
      </c>
      <c r="L108" s="52" t="s">
        <v>564</v>
      </c>
      <c r="M108" s="52"/>
      <c r="N108" s="52"/>
      <c r="O108" s="35" t="s">
        <v>775</v>
      </c>
      <c r="P108" s="305" t="s">
        <v>880</v>
      </c>
      <c r="Q108" s="52" t="s">
        <v>564</v>
      </c>
      <c r="R108" s="52"/>
      <c r="S108" s="52"/>
      <c r="T108" s="228" t="s">
        <v>1046</v>
      </c>
      <c r="U108" s="305" t="s">
        <v>946</v>
      </c>
      <c r="V108" s="310" t="s">
        <v>586</v>
      </c>
      <c r="W108" s="272" t="s">
        <v>587</v>
      </c>
    </row>
    <row r="109" spans="2:23" ht="130.5" customHeight="1" thickBot="1" x14ac:dyDescent="0.25">
      <c r="B109" s="26">
        <f t="shared" si="1"/>
        <v>101</v>
      </c>
      <c r="C109" s="32" t="s">
        <v>43</v>
      </c>
      <c r="D109" s="32" t="s">
        <v>97</v>
      </c>
      <c r="E109" s="20" t="s">
        <v>104</v>
      </c>
      <c r="F109" s="32" t="s">
        <v>366</v>
      </c>
      <c r="G109" s="37" t="s">
        <v>367</v>
      </c>
      <c r="H109" s="32" t="s">
        <v>368</v>
      </c>
      <c r="I109" s="32" t="s">
        <v>102</v>
      </c>
      <c r="J109" s="32" t="s">
        <v>103</v>
      </c>
      <c r="K109" s="37" t="s">
        <v>557</v>
      </c>
      <c r="L109" s="52" t="s">
        <v>564</v>
      </c>
      <c r="M109" s="52"/>
      <c r="N109" s="52"/>
      <c r="O109" s="228" t="s">
        <v>879</v>
      </c>
      <c r="P109" s="305"/>
      <c r="Q109" s="52" t="s">
        <v>564</v>
      </c>
      <c r="R109" s="52"/>
      <c r="S109" s="52"/>
      <c r="T109" s="229"/>
      <c r="U109" s="305"/>
      <c r="V109" s="310"/>
      <c r="W109" s="272"/>
    </row>
    <row r="110" spans="2:23" ht="130.5" customHeight="1" thickBot="1" x14ac:dyDescent="0.25">
      <c r="B110" s="26">
        <f t="shared" si="1"/>
        <v>102</v>
      </c>
      <c r="C110" s="32" t="s">
        <v>800</v>
      </c>
      <c r="D110" s="32" t="s">
        <v>369</v>
      </c>
      <c r="E110" s="32" t="s">
        <v>152</v>
      </c>
      <c r="F110" s="32" t="s">
        <v>370</v>
      </c>
      <c r="G110" s="37" t="s">
        <v>371</v>
      </c>
      <c r="H110" s="32" t="s">
        <v>372</v>
      </c>
      <c r="I110" s="32" t="s">
        <v>102</v>
      </c>
      <c r="J110" s="32" t="s">
        <v>103</v>
      </c>
      <c r="K110" s="37" t="s">
        <v>557</v>
      </c>
      <c r="L110" s="52" t="s">
        <v>564</v>
      </c>
      <c r="M110" s="52"/>
      <c r="N110" s="52"/>
      <c r="O110" s="229"/>
      <c r="P110" s="305"/>
      <c r="Q110" s="52" t="s">
        <v>564</v>
      </c>
      <c r="R110" s="52"/>
      <c r="S110" s="52"/>
      <c r="T110" s="229"/>
      <c r="U110" s="305"/>
      <c r="V110" s="310"/>
      <c r="W110" s="272"/>
    </row>
    <row r="111" spans="2:23" ht="130.5" customHeight="1" thickBot="1" x14ac:dyDescent="0.25">
      <c r="B111" s="102">
        <f t="shared" si="1"/>
        <v>103</v>
      </c>
      <c r="C111" s="32" t="s">
        <v>800</v>
      </c>
      <c r="D111" s="272" t="s">
        <v>97</v>
      </c>
      <c r="E111" s="272" t="s">
        <v>121</v>
      </c>
      <c r="F111" s="272" t="s">
        <v>373</v>
      </c>
      <c r="G111" s="305" t="s">
        <v>374</v>
      </c>
      <c r="H111" s="32" t="s">
        <v>375</v>
      </c>
      <c r="I111" s="32" t="s">
        <v>102</v>
      </c>
      <c r="J111" s="32" t="s">
        <v>103</v>
      </c>
      <c r="K111" s="37" t="s">
        <v>557</v>
      </c>
      <c r="L111" s="52" t="s">
        <v>564</v>
      </c>
      <c r="M111" s="52"/>
      <c r="N111" s="52"/>
      <c r="O111" s="229"/>
      <c r="P111" s="305"/>
      <c r="Q111" s="52" t="s">
        <v>564</v>
      </c>
      <c r="R111" s="52"/>
      <c r="S111" s="52"/>
      <c r="T111" s="229"/>
      <c r="U111" s="305"/>
      <c r="V111" s="310"/>
      <c r="W111" s="272"/>
    </row>
    <row r="112" spans="2:23" ht="130.5" customHeight="1" thickBot="1" x14ac:dyDescent="0.25">
      <c r="B112" s="102">
        <f t="shared" si="1"/>
        <v>104</v>
      </c>
      <c r="C112" s="32" t="s">
        <v>42</v>
      </c>
      <c r="D112" s="272"/>
      <c r="E112" s="272"/>
      <c r="F112" s="272"/>
      <c r="G112" s="305"/>
      <c r="H112" s="32" t="s">
        <v>376</v>
      </c>
      <c r="I112" s="32" t="s">
        <v>102</v>
      </c>
      <c r="J112" s="32" t="s">
        <v>103</v>
      </c>
      <c r="K112" s="37" t="s">
        <v>557</v>
      </c>
      <c r="L112" s="52" t="s">
        <v>564</v>
      </c>
      <c r="M112" s="52"/>
      <c r="N112" s="52"/>
      <c r="O112" s="229"/>
      <c r="P112" s="305"/>
      <c r="Q112" s="52" t="s">
        <v>564</v>
      </c>
      <c r="R112" s="52"/>
      <c r="S112" s="52"/>
      <c r="T112" s="229"/>
      <c r="U112" s="305"/>
      <c r="V112" s="310"/>
      <c r="W112" s="272"/>
    </row>
    <row r="113" spans="2:23" ht="130.5" customHeight="1" thickBot="1" x14ac:dyDescent="0.25">
      <c r="B113" s="102">
        <f t="shared" si="1"/>
        <v>105</v>
      </c>
      <c r="C113" s="32" t="s">
        <v>43</v>
      </c>
      <c r="D113" s="32" t="s">
        <v>97</v>
      </c>
      <c r="E113" s="32" t="s">
        <v>121</v>
      </c>
      <c r="F113" s="32" t="s">
        <v>377</v>
      </c>
      <c r="G113" s="37" t="s">
        <v>378</v>
      </c>
      <c r="H113" s="32" t="s">
        <v>379</v>
      </c>
      <c r="I113" s="32" t="s">
        <v>102</v>
      </c>
      <c r="J113" s="32" t="s">
        <v>103</v>
      </c>
      <c r="K113" s="37" t="s">
        <v>557</v>
      </c>
      <c r="L113" s="52" t="s">
        <v>564</v>
      </c>
      <c r="M113" s="52"/>
      <c r="N113" s="52"/>
      <c r="O113" s="230"/>
      <c r="P113" s="305"/>
      <c r="Q113" s="52" t="s">
        <v>564</v>
      </c>
      <c r="R113" s="52"/>
      <c r="S113" s="52"/>
      <c r="T113" s="230"/>
      <c r="U113" s="305"/>
      <c r="V113" s="310"/>
      <c r="W113" s="272"/>
    </row>
    <row r="114" spans="2:23" ht="138" customHeight="1" thickBot="1" x14ac:dyDescent="0.25">
      <c r="B114" s="102">
        <f t="shared" si="1"/>
        <v>106</v>
      </c>
      <c r="C114" s="32" t="s">
        <v>44</v>
      </c>
      <c r="D114" s="32" t="s">
        <v>380</v>
      </c>
      <c r="E114" s="32" t="s">
        <v>118</v>
      </c>
      <c r="F114" s="32" t="s">
        <v>381</v>
      </c>
      <c r="G114" s="37" t="s">
        <v>382</v>
      </c>
      <c r="H114" s="32" t="s">
        <v>178</v>
      </c>
      <c r="I114" s="32" t="s">
        <v>102</v>
      </c>
      <c r="J114" s="32" t="s">
        <v>103</v>
      </c>
      <c r="K114" s="37" t="s">
        <v>557</v>
      </c>
      <c r="L114" s="52"/>
      <c r="M114" s="52"/>
      <c r="N114" s="52" t="s">
        <v>564</v>
      </c>
      <c r="O114" s="228" t="s">
        <v>881</v>
      </c>
      <c r="P114" s="306" t="s">
        <v>910</v>
      </c>
      <c r="Q114" s="52"/>
      <c r="R114" s="52"/>
      <c r="S114" s="52" t="s">
        <v>564</v>
      </c>
      <c r="T114" s="228" t="s">
        <v>812</v>
      </c>
      <c r="U114" s="306" t="s">
        <v>568</v>
      </c>
      <c r="V114" s="310" t="s">
        <v>588</v>
      </c>
      <c r="W114" s="272" t="s">
        <v>589</v>
      </c>
    </row>
    <row r="115" spans="2:23" ht="138" customHeight="1" thickBot="1" x14ac:dyDescent="0.25">
      <c r="B115" s="102">
        <f t="shared" si="1"/>
        <v>107</v>
      </c>
      <c r="C115" s="32" t="s">
        <v>44</v>
      </c>
      <c r="D115" s="32" t="s">
        <v>108</v>
      </c>
      <c r="E115" s="32" t="s">
        <v>109</v>
      </c>
      <c r="F115" s="32" t="s">
        <v>383</v>
      </c>
      <c r="G115" s="37" t="s">
        <v>830</v>
      </c>
      <c r="H115" s="32" t="s">
        <v>384</v>
      </c>
      <c r="I115" s="32" t="s">
        <v>102</v>
      </c>
      <c r="J115" s="32" t="s">
        <v>103</v>
      </c>
      <c r="K115" s="37" t="s">
        <v>557</v>
      </c>
      <c r="L115" s="52" t="s">
        <v>564</v>
      </c>
      <c r="M115" s="52"/>
      <c r="N115" s="52"/>
      <c r="O115" s="229"/>
      <c r="P115" s="308"/>
      <c r="Q115" s="52"/>
      <c r="R115" s="52"/>
      <c r="S115" s="52" t="s">
        <v>564</v>
      </c>
      <c r="T115" s="229"/>
      <c r="U115" s="308"/>
      <c r="V115" s="310"/>
      <c r="W115" s="272"/>
    </row>
    <row r="116" spans="2:23" ht="138" customHeight="1" thickBot="1" x14ac:dyDescent="0.25">
      <c r="B116" s="26">
        <f t="shared" si="1"/>
        <v>108</v>
      </c>
      <c r="C116" s="32" t="s">
        <v>44</v>
      </c>
      <c r="D116" s="32" t="s">
        <v>97</v>
      </c>
      <c r="E116" s="32" t="s">
        <v>121</v>
      </c>
      <c r="F116" s="32" t="s">
        <v>385</v>
      </c>
      <c r="G116" s="37" t="s">
        <v>386</v>
      </c>
      <c r="H116" s="32" t="s">
        <v>387</v>
      </c>
      <c r="I116" s="32" t="s">
        <v>102</v>
      </c>
      <c r="J116" s="32" t="s">
        <v>103</v>
      </c>
      <c r="K116" s="37" t="s">
        <v>557</v>
      </c>
      <c r="L116" s="52" t="s">
        <v>564</v>
      </c>
      <c r="M116" s="52"/>
      <c r="N116" s="52"/>
      <c r="O116" s="229"/>
      <c r="P116" s="308"/>
      <c r="Q116" s="52"/>
      <c r="R116" s="52"/>
      <c r="S116" s="52" t="s">
        <v>564</v>
      </c>
      <c r="T116" s="229"/>
      <c r="U116" s="308"/>
      <c r="V116" s="310"/>
      <c r="W116" s="272"/>
    </row>
    <row r="117" spans="2:23" ht="138" customHeight="1" thickBot="1" x14ac:dyDescent="0.25">
      <c r="B117" s="26">
        <f t="shared" si="1"/>
        <v>109</v>
      </c>
      <c r="C117" s="32" t="s">
        <v>44</v>
      </c>
      <c r="D117" s="32" t="s">
        <v>232</v>
      </c>
      <c r="E117" s="32" t="s">
        <v>193</v>
      </c>
      <c r="F117" s="32" t="s">
        <v>388</v>
      </c>
      <c r="G117" s="37" t="s">
        <v>389</v>
      </c>
      <c r="H117" s="32" t="s">
        <v>390</v>
      </c>
      <c r="I117" s="32" t="s">
        <v>102</v>
      </c>
      <c r="J117" s="32" t="s">
        <v>103</v>
      </c>
      <c r="K117" s="37" t="s">
        <v>557</v>
      </c>
      <c r="L117" s="52"/>
      <c r="M117" s="52"/>
      <c r="N117" s="52" t="s">
        <v>564</v>
      </c>
      <c r="O117" s="230"/>
      <c r="P117" s="307"/>
      <c r="Q117" s="52"/>
      <c r="R117" s="52"/>
      <c r="S117" s="52" t="s">
        <v>564</v>
      </c>
      <c r="T117" s="230"/>
      <c r="U117" s="307"/>
      <c r="V117" s="310"/>
      <c r="W117" s="272"/>
    </row>
    <row r="118" spans="2:23" ht="129" customHeight="1" thickBot="1" x14ac:dyDescent="0.25">
      <c r="B118" s="26">
        <f t="shared" si="1"/>
        <v>110</v>
      </c>
      <c r="C118" s="32" t="s">
        <v>45</v>
      </c>
      <c r="D118" s="32" t="s">
        <v>97</v>
      </c>
      <c r="E118" s="32" t="s">
        <v>104</v>
      </c>
      <c r="F118" s="33" t="s">
        <v>393</v>
      </c>
      <c r="G118" s="37" t="s">
        <v>394</v>
      </c>
      <c r="H118" s="32" t="s">
        <v>395</v>
      </c>
      <c r="I118" s="32" t="s">
        <v>396</v>
      </c>
      <c r="J118" s="32" t="s">
        <v>103</v>
      </c>
      <c r="K118" s="37" t="s">
        <v>557</v>
      </c>
      <c r="L118" s="52"/>
      <c r="M118" s="52"/>
      <c r="N118" s="52" t="s">
        <v>564</v>
      </c>
      <c r="O118" s="321" t="s">
        <v>1047</v>
      </c>
      <c r="P118" s="305" t="s">
        <v>904</v>
      </c>
      <c r="Q118" s="52"/>
      <c r="R118" s="52"/>
      <c r="S118" s="52" t="s">
        <v>564</v>
      </c>
      <c r="T118" s="233" t="s">
        <v>813</v>
      </c>
      <c r="U118" s="306" t="s">
        <v>568</v>
      </c>
      <c r="V118" s="310" t="s">
        <v>568</v>
      </c>
      <c r="W118" s="272" t="s">
        <v>568</v>
      </c>
    </row>
    <row r="119" spans="2:23" ht="129" customHeight="1" thickBot="1" x14ac:dyDescent="0.25">
      <c r="B119" s="26">
        <f t="shared" si="1"/>
        <v>111</v>
      </c>
      <c r="C119" s="32" t="s">
        <v>45</v>
      </c>
      <c r="D119" s="32" t="s">
        <v>97</v>
      </c>
      <c r="E119" s="32" t="s">
        <v>121</v>
      </c>
      <c r="F119" s="33" t="s">
        <v>397</v>
      </c>
      <c r="G119" s="37" t="s">
        <v>398</v>
      </c>
      <c r="H119" s="32" t="s">
        <v>399</v>
      </c>
      <c r="I119" s="32" t="s">
        <v>143</v>
      </c>
      <c r="J119" s="32" t="s">
        <v>103</v>
      </c>
      <c r="K119" s="37" t="s">
        <v>557</v>
      </c>
      <c r="L119" s="52"/>
      <c r="M119" s="52"/>
      <c r="N119" s="52" t="s">
        <v>564</v>
      </c>
      <c r="O119" s="321"/>
      <c r="P119" s="305"/>
      <c r="Q119" s="52"/>
      <c r="R119" s="52"/>
      <c r="S119" s="52" t="s">
        <v>564</v>
      </c>
      <c r="T119" s="234"/>
      <c r="U119" s="308"/>
      <c r="V119" s="310"/>
      <c r="W119" s="272"/>
    </row>
    <row r="120" spans="2:23" ht="63" customHeight="1" thickBot="1" x14ac:dyDescent="0.25">
      <c r="B120" s="26">
        <f t="shared" si="1"/>
        <v>112</v>
      </c>
      <c r="C120" s="32" t="s">
        <v>45</v>
      </c>
      <c r="D120" s="32" t="s">
        <v>400</v>
      </c>
      <c r="E120" s="32" t="s">
        <v>152</v>
      </c>
      <c r="F120" s="33" t="s">
        <v>401</v>
      </c>
      <c r="G120" s="37" t="s">
        <v>402</v>
      </c>
      <c r="H120" s="32" t="s">
        <v>178</v>
      </c>
      <c r="I120" s="32" t="s">
        <v>143</v>
      </c>
      <c r="J120" s="32" t="s">
        <v>103</v>
      </c>
      <c r="K120" s="37" t="s">
        <v>557</v>
      </c>
      <c r="L120" s="52"/>
      <c r="M120" s="52"/>
      <c r="N120" s="52" t="s">
        <v>564</v>
      </c>
      <c r="O120" s="36" t="s">
        <v>1048</v>
      </c>
      <c r="P120" s="37" t="s">
        <v>568</v>
      </c>
      <c r="Q120" s="52"/>
      <c r="R120" s="52"/>
      <c r="S120" s="52" t="s">
        <v>564</v>
      </c>
      <c r="T120" s="235"/>
      <c r="U120" s="307"/>
      <c r="V120" s="33" t="s">
        <v>568</v>
      </c>
      <c r="W120" s="32" t="s">
        <v>546</v>
      </c>
    </row>
    <row r="121" spans="2:23" ht="110.25" customHeight="1" thickBot="1" x14ac:dyDescent="0.25">
      <c r="B121" s="26">
        <f t="shared" si="1"/>
        <v>113</v>
      </c>
      <c r="C121" s="32" t="s">
        <v>35</v>
      </c>
      <c r="D121" s="272" t="s">
        <v>97</v>
      </c>
      <c r="E121" s="272" t="s">
        <v>104</v>
      </c>
      <c r="F121" s="310" t="s">
        <v>403</v>
      </c>
      <c r="G121" s="265" t="s">
        <v>404</v>
      </c>
      <c r="H121" s="34" t="s">
        <v>405</v>
      </c>
      <c r="I121" s="272" t="s">
        <v>406</v>
      </c>
      <c r="J121" s="32" t="s">
        <v>103</v>
      </c>
      <c r="K121" s="37" t="s">
        <v>557</v>
      </c>
      <c r="L121" s="52"/>
      <c r="M121" s="52"/>
      <c r="N121" s="52" t="s">
        <v>564</v>
      </c>
      <c r="O121" s="324" t="s">
        <v>1049</v>
      </c>
      <c r="P121" s="305" t="s">
        <v>905</v>
      </c>
      <c r="Q121" s="52"/>
      <c r="R121" s="52"/>
      <c r="S121" s="52" t="s">
        <v>564</v>
      </c>
      <c r="T121" s="321" t="s">
        <v>882</v>
      </c>
      <c r="U121" s="305" t="s">
        <v>883</v>
      </c>
      <c r="V121" s="310" t="s">
        <v>590</v>
      </c>
      <c r="W121" s="272" t="s">
        <v>591</v>
      </c>
    </row>
    <row r="122" spans="2:23" ht="69" customHeight="1" thickBot="1" x14ac:dyDescent="0.25">
      <c r="B122" s="26">
        <f t="shared" si="1"/>
        <v>114</v>
      </c>
      <c r="C122" s="32" t="s">
        <v>46</v>
      </c>
      <c r="D122" s="272"/>
      <c r="E122" s="272"/>
      <c r="F122" s="310"/>
      <c r="G122" s="265"/>
      <c r="H122" s="34" t="s">
        <v>407</v>
      </c>
      <c r="I122" s="272"/>
      <c r="J122" s="32" t="s">
        <v>103</v>
      </c>
      <c r="K122" s="37" t="s">
        <v>557</v>
      </c>
      <c r="L122" s="52"/>
      <c r="M122" s="52"/>
      <c r="N122" s="52" t="s">
        <v>564</v>
      </c>
      <c r="O122" s="321"/>
      <c r="P122" s="305"/>
      <c r="Q122" s="52"/>
      <c r="R122" s="52"/>
      <c r="S122" s="52" t="s">
        <v>564</v>
      </c>
      <c r="T122" s="321"/>
      <c r="U122" s="305"/>
      <c r="V122" s="310"/>
      <c r="W122" s="272"/>
    </row>
    <row r="123" spans="2:23" ht="61.5" customHeight="1" thickBot="1" x14ac:dyDescent="0.25">
      <c r="B123" s="26">
        <f t="shared" si="1"/>
        <v>115</v>
      </c>
      <c r="C123" s="32" t="s">
        <v>35</v>
      </c>
      <c r="D123" s="32" t="s">
        <v>232</v>
      </c>
      <c r="E123" s="32" t="s">
        <v>152</v>
      </c>
      <c r="F123" s="33" t="s">
        <v>409</v>
      </c>
      <c r="G123" s="37" t="s">
        <v>410</v>
      </c>
      <c r="H123" s="32" t="s">
        <v>297</v>
      </c>
      <c r="I123" s="32" t="s">
        <v>102</v>
      </c>
      <c r="J123" s="32" t="s">
        <v>103</v>
      </c>
      <c r="K123" s="37" t="s">
        <v>557</v>
      </c>
      <c r="L123" s="52" t="s">
        <v>564</v>
      </c>
      <c r="M123" s="52"/>
      <c r="N123" s="52"/>
      <c r="O123" s="321"/>
      <c r="P123" s="305"/>
      <c r="Q123" s="52" t="s">
        <v>564</v>
      </c>
      <c r="R123" s="52"/>
      <c r="S123" s="52"/>
      <c r="T123" s="321"/>
      <c r="U123" s="305"/>
      <c r="V123" s="310"/>
      <c r="W123" s="272"/>
    </row>
    <row r="124" spans="2:23" ht="64.5" customHeight="1" thickBot="1" x14ac:dyDescent="0.25">
      <c r="B124" s="26">
        <f t="shared" si="1"/>
        <v>116</v>
      </c>
      <c r="C124" s="32" t="s">
        <v>35</v>
      </c>
      <c r="D124" s="32" t="s">
        <v>411</v>
      </c>
      <c r="E124" s="32" t="s">
        <v>152</v>
      </c>
      <c r="F124" s="33" t="s">
        <v>412</v>
      </c>
      <c r="G124" s="37" t="s">
        <v>413</v>
      </c>
      <c r="H124" s="32" t="s">
        <v>414</v>
      </c>
      <c r="I124" s="32" t="s">
        <v>102</v>
      </c>
      <c r="J124" s="32" t="s">
        <v>103</v>
      </c>
      <c r="K124" s="37" t="s">
        <v>557</v>
      </c>
      <c r="L124" s="52" t="s">
        <v>564</v>
      </c>
      <c r="M124" s="52"/>
      <c r="N124" s="52"/>
      <c r="O124" s="321"/>
      <c r="P124" s="305"/>
      <c r="Q124" s="52" t="s">
        <v>564</v>
      </c>
      <c r="R124" s="52"/>
      <c r="S124" s="52"/>
      <c r="T124" s="321"/>
      <c r="U124" s="305"/>
      <c r="V124" s="310"/>
      <c r="W124" s="272"/>
    </row>
    <row r="125" spans="2:23" ht="114.75" customHeight="1" thickBot="1" x14ac:dyDescent="0.25">
      <c r="B125" s="26">
        <f t="shared" si="1"/>
        <v>117</v>
      </c>
      <c r="C125" s="32" t="s">
        <v>35</v>
      </c>
      <c r="D125" s="272" t="s">
        <v>97</v>
      </c>
      <c r="E125" s="272" t="s">
        <v>104</v>
      </c>
      <c r="F125" s="310" t="s">
        <v>145</v>
      </c>
      <c r="G125" s="305" t="s">
        <v>146</v>
      </c>
      <c r="H125" s="32" t="s">
        <v>415</v>
      </c>
      <c r="I125" s="272" t="s">
        <v>143</v>
      </c>
      <c r="J125" s="32" t="s">
        <v>103</v>
      </c>
      <c r="K125" s="37" t="s">
        <v>557</v>
      </c>
      <c r="L125" s="52" t="s">
        <v>564</v>
      </c>
      <c r="M125" s="52"/>
      <c r="N125" s="52"/>
      <c r="O125" s="321"/>
      <c r="P125" s="320"/>
      <c r="Q125" s="52" t="s">
        <v>564</v>
      </c>
      <c r="R125" s="52"/>
      <c r="S125" s="52"/>
      <c r="T125" s="321"/>
      <c r="U125" s="320"/>
      <c r="V125" s="310"/>
      <c r="W125" s="32" t="s">
        <v>592</v>
      </c>
    </row>
    <row r="126" spans="2:23" ht="78.75" customHeight="1" thickBot="1" x14ac:dyDescent="0.25">
      <c r="B126" s="26">
        <f t="shared" si="1"/>
        <v>118</v>
      </c>
      <c r="C126" s="32" t="s">
        <v>46</v>
      </c>
      <c r="D126" s="272"/>
      <c r="E126" s="272"/>
      <c r="F126" s="310"/>
      <c r="G126" s="305"/>
      <c r="H126" s="32" t="s">
        <v>416</v>
      </c>
      <c r="I126" s="272"/>
      <c r="J126" s="32" t="s">
        <v>103</v>
      </c>
      <c r="K126" s="37" t="s">
        <v>557</v>
      </c>
      <c r="L126" s="52" t="s">
        <v>564</v>
      </c>
      <c r="M126" s="52"/>
      <c r="N126" s="52"/>
      <c r="O126" s="321"/>
      <c r="P126" s="305"/>
      <c r="Q126" s="52"/>
      <c r="R126" s="52"/>
      <c r="S126" s="52" t="s">
        <v>564</v>
      </c>
      <c r="T126" s="321"/>
      <c r="U126" s="305"/>
      <c r="V126" s="310"/>
      <c r="W126" s="33" t="s">
        <v>577</v>
      </c>
    </row>
    <row r="127" spans="2:23" ht="91.5" customHeight="1" thickBot="1" x14ac:dyDescent="0.25">
      <c r="B127" s="26">
        <f t="shared" si="1"/>
        <v>119</v>
      </c>
      <c r="C127" s="32" t="s">
        <v>35</v>
      </c>
      <c r="D127" s="32" t="s">
        <v>126</v>
      </c>
      <c r="E127" s="32" t="s">
        <v>127</v>
      </c>
      <c r="F127" s="33" t="s">
        <v>128</v>
      </c>
      <c r="G127" s="37" t="s">
        <v>129</v>
      </c>
      <c r="H127" s="32" t="s">
        <v>417</v>
      </c>
      <c r="I127" s="32" t="s">
        <v>102</v>
      </c>
      <c r="J127" s="32" t="s">
        <v>103</v>
      </c>
      <c r="K127" s="37" t="s">
        <v>559</v>
      </c>
      <c r="L127" s="52" t="s">
        <v>564</v>
      </c>
      <c r="M127" s="52"/>
      <c r="N127" s="52"/>
      <c r="O127" s="321"/>
      <c r="P127" s="305"/>
      <c r="Q127" s="52" t="s">
        <v>564</v>
      </c>
      <c r="R127" s="52"/>
      <c r="S127" s="52"/>
      <c r="T127" s="321"/>
      <c r="U127" s="305"/>
      <c r="V127" s="310"/>
      <c r="W127" s="33" t="s">
        <v>577</v>
      </c>
    </row>
    <row r="128" spans="2:23" ht="161.25" customHeight="1" thickBot="1" x14ac:dyDescent="0.25">
      <c r="B128" s="26">
        <f t="shared" si="1"/>
        <v>120</v>
      </c>
      <c r="C128" s="32" t="s">
        <v>46</v>
      </c>
      <c r="D128" s="42" t="s">
        <v>232</v>
      </c>
      <c r="E128" s="42" t="s">
        <v>152</v>
      </c>
      <c r="F128" s="42" t="s">
        <v>858</v>
      </c>
      <c r="G128" s="38" t="s">
        <v>859</v>
      </c>
      <c r="H128" s="32" t="s">
        <v>107</v>
      </c>
      <c r="I128" s="32" t="s">
        <v>860</v>
      </c>
      <c r="J128" s="32" t="s">
        <v>103</v>
      </c>
      <c r="K128" s="37" t="s">
        <v>862</v>
      </c>
      <c r="L128" s="52" t="s">
        <v>564</v>
      </c>
      <c r="M128" s="52"/>
      <c r="N128" s="52"/>
      <c r="O128" s="93" t="s">
        <v>1050</v>
      </c>
      <c r="P128" s="95" t="s">
        <v>906</v>
      </c>
      <c r="Q128" s="52"/>
      <c r="R128" s="52"/>
      <c r="S128" s="52" t="s">
        <v>564</v>
      </c>
      <c r="T128" s="93" t="s">
        <v>807</v>
      </c>
      <c r="U128" s="95" t="s">
        <v>568</v>
      </c>
      <c r="V128" s="45"/>
      <c r="W128" s="45"/>
    </row>
    <row r="129" spans="2:23" ht="163.5" customHeight="1" thickBot="1" x14ac:dyDescent="0.25">
      <c r="B129" s="26">
        <f t="shared" si="1"/>
        <v>121</v>
      </c>
      <c r="C129" s="32" t="s">
        <v>418</v>
      </c>
      <c r="D129" s="272" t="s">
        <v>108</v>
      </c>
      <c r="E129" s="272" t="s">
        <v>109</v>
      </c>
      <c r="F129" s="310" t="s">
        <v>419</v>
      </c>
      <c r="G129" s="305" t="s">
        <v>420</v>
      </c>
      <c r="H129" s="32" t="s">
        <v>421</v>
      </c>
      <c r="I129" s="272" t="s">
        <v>143</v>
      </c>
      <c r="J129" s="32" t="s">
        <v>103</v>
      </c>
      <c r="K129" s="37" t="s">
        <v>557</v>
      </c>
      <c r="L129" s="52" t="s">
        <v>564</v>
      </c>
      <c r="M129" s="52"/>
      <c r="N129" s="52"/>
      <c r="O129" s="36" t="s">
        <v>884</v>
      </c>
      <c r="P129" s="24" t="s">
        <v>907</v>
      </c>
      <c r="Q129" s="52" t="s">
        <v>564</v>
      </c>
      <c r="R129" s="52"/>
      <c r="S129" s="52"/>
      <c r="T129" s="36" t="s">
        <v>779</v>
      </c>
      <c r="U129" s="24" t="s">
        <v>786</v>
      </c>
      <c r="V129" s="310" t="s">
        <v>593</v>
      </c>
      <c r="W129" s="310" t="s">
        <v>577</v>
      </c>
    </row>
    <row r="130" spans="2:23" ht="73.5" customHeight="1" thickBot="1" x14ac:dyDescent="0.25">
      <c r="B130" s="26">
        <f t="shared" si="1"/>
        <v>122</v>
      </c>
      <c r="C130" s="32" t="s">
        <v>47</v>
      </c>
      <c r="D130" s="272"/>
      <c r="E130" s="272"/>
      <c r="F130" s="310"/>
      <c r="G130" s="305"/>
      <c r="H130" s="32" t="s">
        <v>422</v>
      </c>
      <c r="I130" s="272"/>
      <c r="J130" s="32" t="s">
        <v>103</v>
      </c>
      <c r="K130" s="37" t="s">
        <v>557</v>
      </c>
      <c r="L130" s="52" t="s">
        <v>564</v>
      </c>
      <c r="M130" s="52"/>
      <c r="N130" s="52"/>
      <c r="O130" s="228" t="s">
        <v>885</v>
      </c>
      <c r="P130" s="316" t="s">
        <v>908</v>
      </c>
      <c r="Q130" s="52" t="s">
        <v>564</v>
      </c>
      <c r="R130" s="52"/>
      <c r="S130" s="52"/>
      <c r="T130" s="228" t="s">
        <v>613</v>
      </c>
      <c r="U130" s="316" t="s">
        <v>947</v>
      </c>
      <c r="V130" s="310"/>
      <c r="W130" s="310"/>
    </row>
    <row r="131" spans="2:23" ht="73.5" customHeight="1" thickBot="1" x14ac:dyDescent="0.25">
      <c r="B131" s="26">
        <f t="shared" si="1"/>
        <v>123</v>
      </c>
      <c r="C131" s="32" t="s">
        <v>47</v>
      </c>
      <c r="D131" s="32" t="s">
        <v>108</v>
      </c>
      <c r="E131" s="32" t="s">
        <v>113</v>
      </c>
      <c r="F131" s="32" t="s">
        <v>423</v>
      </c>
      <c r="G131" s="37" t="s">
        <v>424</v>
      </c>
      <c r="H131" s="32" t="s">
        <v>107</v>
      </c>
      <c r="I131" s="32" t="s">
        <v>143</v>
      </c>
      <c r="J131" s="32" t="s">
        <v>103</v>
      </c>
      <c r="K131" s="37" t="s">
        <v>557</v>
      </c>
      <c r="L131" s="52" t="s">
        <v>564</v>
      </c>
      <c r="M131" s="52"/>
      <c r="N131" s="52"/>
      <c r="O131" s="229"/>
      <c r="P131" s="326"/>
      <c r="Q131" s="52" t="s">
        <v>564</v>
      </c>
      <c r="R131" s="52"/>
      <c r="S131" s="52"/>
      <c r="T131" s="229"/>
      <c r="U131" s="326"/>
      <c r="V131" s="310"/>
      <c r="W131" s="310"/>
    </row>
    <row r="132" spans="2:23" ht="73.5" customHeight="1" thickBot="1" x14ac:dyDescent="0.25">
      <c r="B132" s="26">
        <f t="shared" si="1"/>
        <v>124</v>
      </c>
      <c r="C132" s="32" t="s">
        <v>47</v>
      </c>
      <c r="D132" s="32" t="s">
        <v>97</v>
      </c>
      <c r="E132" s="32" t="s">
        <v>121</v>
      </c>
      <c r="F132" s="33" t="s">
        <v>425</v>
      </c>
      <c r="G132" s="37" t="s">
        <v>426</v>
      </c>
      <c r="H132" s="32" t="s">
        <v>427</v>
      </c>
      <c r="I132" s="32" t="s">
        <v>143</v>
      </c>
      <c r="J132" s="32" t="s">
        <v>103</v>
      </c>
      <c r="K132" s="37" t="s">
        <v>557</v>
      </c>
      <c r="L132" s="52" t="s">
        <v>564</v>
      </c>
      <c r="M132" s="52"/>
      <c r="N132" s="52"/>
      <c r="O132" s="229"/>
      <c r="P132" s="326"/>
      <c r="Q132" s="52" t="s">
        <v>564</v>
      </c>
      <c r="R132" s="52"/>
      <c r="S132" s="52"/>
      <c r="T132" s="229"/>
      <c r="U132" s="326"/>
      <c r="V132" s="310"/>
      <c r="W132" s="310"/>
    </row>
    <row r="133" spans="2:23" ht="73.5" customHeight="1" thickBot="1" x14ac:dyDescent="0.25">
      <c r="B133" s="26">
        <f t="shared" si="1"/>
        <v>125</v>
      </c>
      <c r="C133" s="32" t="s">
        <v>47</v>
      </c>
      <c r="D133" s="32" t="s">
        <v>232</v>
      </c>
      <c r="E133" s="32" t="s">
        <v>152</v>
      </c>
      <c r="F133" s="33" t="s">
        <v>428</v>
      </c>
      <c r="G133" s="37" t="s">
        <v>429</v>
      </c>
      <c r="H133" s="32" t="s">
        <v>107</v>
      </c>
      <c r="I133" s="32" t="s">
        <v>143</v>
      </c>
      <c r="J133" s="32" t="s">
        <v>103</v>
      </c>
      <c r="K133" s="37" t="s">
        <v>557</v>
      </c>
      <c r="L133" s="52"/>
      <c r="M133" s="52"/>
      <c r="N133" s="52" t="s">
        <v>564</v>
      </c>
      <c r="O133" s="229"/>
      <c r="P133" s="326"/>
      <c r="Q133" s="52"/>
      <c r="R133" s="52"/>
      <c r="S133" s="52" t="s">
        <v>564</v>
      </c>
      <c r="T133" s="229"/>
      <c r="U133" s="326"/>
      <c r="V133" s="310"/>
      <c r="W133" s="310"/>
    </row>
    <row r="134" spans="2:23" ht="107.25" customHeight="1" thickBot="1" x14ac:dyDescent="0.25">
      <c r="B134" s="26">
        <f t="shared" si="1"/>
        <v>126</v>
      </c>
      <c r="C134" s="32" t="s">
        <v>47</v>
      </c>
      <c r="D134" s="32" t="s">
        <v>97</v>
      </c>
      <c r="E134" s="32" t="s">
        <v>121</v>
      </c>
      <c r="F134" s="33" t="s">
        <v>430</v>
      </c>
      <c r="G134" s="37" t="s">
        <v>431</v>
      </c>
      <c r="H134" s="32" t="s">
        <v>178</v>
      </c>
      <c r="I134" s="32" t="s">
        <v>143</v>
      </c>
      <c r="J134" s="32" t="s">
        <v>103</v>
      </c>
      <c r="K134" s="37" t="s">
        <v>557</v>
      </c>
      <c r="L134" s="52" t="s">
        <v>564</v>
      </c>
      <c r="M134" s="52"/>
      <c r="N134" s="52"/>
      <c r="O134" s="230"/>
      <c r="P134" s="317"/>
      <c r="Q134" s="52" t="s">
        <v>564</v>
      </c>
      <c r="R134" s="52"/>
      <c r="S134" s="52"/>
      <c r="T134" s="230"/>
      <c r="U134" s="317"/>
      <c r="V134" s="310"/>
      <c r="W134" s="310"/>
    </row>
    <row r="135" spans="2:23" ht="25.5" customHeight="1" thickBot="1" x14ac:dyDescent="0.25">
      <c r="B135" s="26">
        <f t="shared" si="1"/>
        <v>127</v>
      </c>
      <c r="C135" s="32" t="s">
        <v>86</v>
      </c>
      <c r="D135" s="268" t="s">
        <v>352</v>
      </c>
      <c r="E135" s="268" t="s">
        <v>152</v>
      </c>
      <c r="F135" s="266" t="s">
        <v>353</v>
      </c>
      <c r="G135" s="306" t="s">
        <v>354</v>
      </c>
      <c r="H135" s="32" t="s">
        <v>432</v>
      </c>
      <c r="I135" s="32" t="s">
        <v>143</v>
      </c>
      <c r="J135" s="32" t="s">
        <v>103</v>
      </c>
      <c r="K135" s="37" t="s">
        <v>557</v>
      </c>
      <c r="L135" s="52" t="s">
        <v>564</v>
      </c>
      <c r="M135" s="52"/>
      <c r="N135" s="52"/>
      <c r="O135" s="228" t="s">
        <v>814</v>
      </c>
      <c r="P135" s="316" t="s">
        <v>568</v>
      </c>
      <c r="Q135" s="52" t="s">
        <v>564</v>
      </c>
      <c r="R135" s="52"/>
      <c r="S135" s="52"/>
      <c r="T135" s="228" t="s">
        <v>938</v>
      </c>
      <c r="U135" s="316" t="s">
        <v>568</v>
      </c>
      <c r="V135" s="266" t="s">
        <v>568</v>
      </c>
      <c r="W135" s="266" t="s">
        <v>594</v>
      </c>
    </row>
    <row r="136" spans="2:23" ht="36" customHeight="1" thickBot="1" x14ac:dyDescent="0.25">
      <c r="B136" s="26">
        <f t="shared" ref="B136:B140" si="2">+B135+1</f>
        <v>128</v>
      </c>
      <c r="C136" s="32" t="s">
        <v>433</v>
      </c>
      <c r="D136" s="269"/>
      <c r="E136" s="269"/>
      <c r="F136" s="267"/>
      <c r="G136" s="307"/>
      <c r="H136" s="32" t="s">
        <v>355</v>
      </c>
      <c r="I136" s="32" t="s">
        <v>143</v>
      </c>
      <c r="J136" s="32" t="s">
        <v>103</v>
      </c>
      <c r="K136" s="37" t="s">
        <v>557</v>
      </c>
      <c r="L136" s="52" t="s">
        <v>564</v>
      </c>
      <c r="M136" s="52"/>
      <c r="N136" s="52"/>
      <c r="O136" s="229"/>
      <c r="P136" s="326"/>
      <c r="Q136" s="52" t="s">
        <v>564</v>
      </c>
      <c r="R136" s="52"/>
      <c r="S136" s="52"/>
      <c r="T136" s="229"/>
      <c r="U136" s="326"/>
      <c r="V136" s="319"/>
      <c r="W136" s="319"/>
    </row>
    <row r="137" spans="2:23" ht="26.45" customHeight="1" thickBot="1" x14ac:dyDescent="0.25">
      <c r="B137" s="26">
        <f t="shared" si="2"/>
        <v>129</v>
      </c>
      <c r="C137" s="32" t="s">
        <v>84</v>
      </c>
      <c r="D137" s="268" t="s">
        <v>108</v>
      </c>
      <c r="E137" s="268" t="s">
        <v>109</v>
      </c>
      <c r="F137" s="268" t="s">
        <v>110</v>
      </c>
      <c r="G137" s="270" t="s">
        <v>827</v>
      </c>
      <c r="H137" s="32" t="s">
        <v>434</v>
      </c>
      <c r="I137" s="32" t="s">
        <v>143</v>
      </c>
      <c r="J137" s="32" t="s">
        <v>103</v>
      </c>
      <c r="K137" s="37" t="s">
        <v>557</v>
      </c>
      <c r="L137" s="52" t="s">
        <v>564</v>
      </c>
      <c r="M137" s="52"/>
      <c r="N137" s="52"/>
      <c r="O137" s="229"/>
      <c r="P137" s="326"/>
      <c r="Q137" s="52" t="s">
        <v>564</v>
      </c>
      <c r="R137" s="52"/>
      <c r="S137" s="52"/>
      <c r="T137" s="229"/>
      <c r="U137" s="326"/>
      <c r="V137" s="319"/>
      <c r="W137" s="319"/>
    </row>
    <row r="138" spans="2:23" ht="26.45" customHeight="1" thickBot="1" x14ac:dyDescent="0.25">
      <c r="B138" s="26">
        <f t="shared" si="2"/>
        <v>130</v>
      </c>
      <c r="C138" s="32" t="s">
        <v>89</v>
      </c>
      <c r="D138" s="269"/>
      <c r="E138" s="269"/>
      <c r="F138" s="269"/>
      <c r="G138" s="271"/>
      <c r="H138" s="34" t="s">
        <v>435</v>
      </c>
      <c r="I138" s="34" t="s">
        <v>102</v>
      </c>
      <c r="J138" s="32" t="s">
        <v>103</v>
      </c>
      <c r="K138" s="37" t="s">
        <v>536</v>
      </c>
      <c r="L138" s="52" t="s">
        <v>564</v>
      </c>
      <c r="M138" s="52"/>
      <c r="N138" s="52"/>
      <c r="O138" s="230"/>
      <c r="P138" s="317"/>
      <c r="Q138" s="52" t="s">
        <v>564</v>
      </c>
      <c r="R138" s="52"/>
      <c r="S138" s="52"/>
      <c r="T138" s="230"/>
      <c r="U138" s="317"/>
      <c r="V138" s="267"/>
      <c r="W138" s="267"/>
    </row>
    <row r="139" spans="2:23" ht="111.6" customHeight="1" thickBot="1" x14ac:dyDescent="0.25">
      <c r="B139" s="26">
        <f t="shared" si="2"/>
        <v>131</v>
      </c>
      <c r="C139" s="32" t="s">
        <v>48</v>
      </c>
      <c r="D139" s="32" t="s">
        <v>97</v>
      </c>
      <c r="E139" s="32" t="s">
        <v>104</v>
      </c>
      <c r="F139" s="33" t="s">
        <v>436</v>
      </c>
      <c r="G139" s="37" t="s">
        <v>437</v>
      </c>
      <c r="H139" s="32" t="s">
        <v>438</v>
      </c>
      <c r="I139" s="32" t="s">
        <v>439</v>
      </c>
      <c r="J139" s="32" t="s">
        <v>1025</v>
      </c>
      <c r="K139" s="37" t="s">
        <v>557</v>
      </c>
      <c r="L139" s="52"/>
      <c r="M139" s="52"/>
      <c r="N139" s="52" t="s">
        <v>564</v>
      </c>
      <c r="O139" s="321" t="s">
        <v>886</v>
      </c>
      <c r="P139" s="305" t="s">
        <v>923</v>
      </c>
      <c r="Q139" s="52"/>
      <c r="R139" s="52"/>
      <c r="S139" s="52" t="s">
        <v>564</v>
      </c>
      <c r="T139" s="321" t="s">
        <v>807</v>
      </c>
      <c r="U139" s="305" t="s">
        <v>568</v>
      </c>
      <c r="V139" s="310" t="s">
        <v>595</v>
      </c>
      <c r="W139" s="272" t="s">
        <v>577</v>
      </c>
    </row>
    <row r="140" spans="2:23" ht="48.75" customHeight="1" thickBot="1" x14ac:dyDescent="0.25">
      <c r="B140" s="26">
        <f t="shared" si="2"/>
        <v>132</v>
      </c>
      <c r="C140" s="32" t="s">
        <v>48</v>
      </c>
      <c r="D140" s="32" t="s">
        <v>440</v>
      </c>
      <c r="E140" s="32" t="s">
        <v>152</v>
      </c>
      <c r="F140" s="33" t="s">
        <v>441</v>
      </c>
      <c r="G140" s="37" t="s">
        <v>442</v>
      </c>
      <c r="H140" s="32" t="s">
        <v>443</v>
      </c>
      <c r="I140" s="32" t="s">
        <v>102</v>
      </c>
      <c r="J140" s="32" t="s">
        <v>103</v>
      </c>
      <c r="K140" s="37" t="s">
        <v>557</v>
      </c>
      <c r="L140" s="52" t="s">
        <v>564</v>
      </c>
      <c r="M140" s="52"/>
      <c r="N140" s="52"/>
      <c r="O140" s="321"/>
      <c r="P140" s="305"/>
      <c r="Q140" s="52"/>
      <c r="R140" s="52"/>
      <c r="S140" s="52" t="s">
        <v>564</v>
      </c>
      <c r="T140" s="321"/>
      <c r="U140" s="305"/>
      <c r="V140" s="310"/>
      <c r="W140" s="272"/>
    </row>
    <row r="141" spans="2:23" ht="101.25" customHeight="1" thickBot="1" x14ac:dyDescent="0.25">
      <c r="B141" s="26">
        <f t="shared" ref="B141:B177" si="3">+B140+1</f>
        <v>133</v>
      </c>
      <c r="C141" s="32" t="s">
        <v>48</v>
      </c>
      <c r="D141" s="32" t="s">
        <v>97</v>
      </c>
      <c r="E141" s="32" t="s">
        <v>121</v>
      </c>
      <c r="F141" s="33" t="s">
        <v>444</v>
      </c>
      <c r="G141" s="37" t="s">
        <v>445</v>
      </c>
      <c r="H141" s="32" t="s">
        <v>446</v>
      </c>
      <c r="I141" s="32" t="s">
        <v>102</v>
      </c>
      <c r="J141" s="32" t="s">
        <v>103</v>
      </c>
      <c r="K141" s="37" t="s">
        <v>557</v>
      </c>
      <c r="L141" s="52" t="s">
        <v>564</v>
      </c>
      <c r="M141" s="52"/>
      <c r="N141" s="52"/>
      <c r="O141" s="321"/>
      <c r="P141" s="305"/>
      <c r="Q141" s="52"/>
      <c r="R141" s="52"/>
      <c r="S141" s="52" t="s">
        <v>564</v>
      </c>
      <c r="T141" s="321"/>
      <c r="U141" s="305"/>
      <c r="V141" s="310"/>
      <c r="W141" s="272"/>
    </row>
    <row r="142" spans="2:23" ht="44.25" customHeight="1" thickBot="1" x14ac:dyDescent="0.25">
      <c r="B142" s="26">
        <f t="shared" si="3"/>
        <v>134</v>
      </c>
      <c r="C142" s="32" t="s">
        <v>48</v>
      </c>
      <c r="D142" s="32" t="s">
        <v>97</v>
      </c>
      <c r="E142" s="32" t="s">
        <v>121</v>
      </c>
      <c r="F142" s="33" t="s">
        <v>397</v>
      </c>
      <c r="G142" s="37" t="s">
        <v>398</v>
      </c>
      <c r="H142" s="32" t="s">
        <v>447</v>
      </c>
      <c r="I142" s="32" t="s">
        <v>143</v>
      </c>
      <c r="J142" s="32" t="s">
        <v>103</v>
      </c>
      <c r="K142" s="37" t="s">
        <v>557</v>
      </c>
      <c r="L142" s="52" t="s">
        <v>564</v>
      </c>
      <c r="M142" s="52"/>
      <c r="N142" s="52"/>
      <c r="O142" s="321"/>
      <c r="P142" s="305"/>
      <c r="Q142" s="52"/>
      <c r="R142" s="52"/>
      <c r="S142" s="52" t="s">
        <v>564</v>
      </c>
      <c r="T142" s="321"/>
      <c r="U142" s="305"/>
      <c r="V142" s="310"/>
      <c r="W142" s="272"/>
    </row>
    <row r="143" spans="2:23" ht="60.75" customHeight="1" thickBot="1" x14ac:dyDescent="0.25">
      <c r="B143" s="26">
        <f t="shared" si="3"/>
        <v>135</v>
      </c>
      <c r="C143" s="32" t="s">
        <v>448</v>
      </c>
      <c r="D143" s="32" t="s">
        <v>449</v>
      </c>
      <c r="E143" s="32" t="s">
        <v>118</v>
      </c>
      <c r="F143" s="33" t="s">
        <v>450</v>
      </c>
      <c r="G143" s="37" t="s">
        <v>451</v>
      </c>
      <c r="H143" s="32" t="s">
        <v>178</v>
      </c>
      <c r="I143" s="32" t="s">
        <v>102</v>
      </c>
      <c r="J143" s="32" t="s">
        <v>103</v>
      </c>
      <c r="K143" s="37" t="s">
        <v>557</v>
      </c>
      <c r="L143" s="52" t="s">
        <v>564</v>
      </c>
      <c r="M143" s="52"/>
      <c r="N143" s="52"/>
      <c r="O143" s="233" t="s">
        <v>887</v>
      </c>
      <c r="P143" s="306" t="s">
        <v>888</v>
      </c>
      <c r="Q143" s="52"/>
      <c r="R143" s="52"/>
      <c r="S143" s="52" t="s">
        <v>564</v>
      </c>
      <c r="T143" s="233" t="s">
        <v>815</v>
      </c>
      <c r="U143" s="306" t="s">
        <v>568</v>
      </c>
      <c r="V143" s="272" t="s">
        <v>596</v>
      </c>
      <c r="W143" s="272" t="s">
        <v>566</v>
      </c>
    </row>
    <row r="144" spans="2:23" ht="76.5" customHeight="1" thickBot="1" x14ac:dyDescent="0.25">
      <c r="B144" s="26">
        <f t="shared" si="3"/>
        <v>136</v>
      </c>
      <c r="C144" s="32" t="s">
        <v>448</v>
      </c>
      <c r="D144" s="32" t="s">
        <v>452</v>
      </c>
      <c r="E144" s="32" t="s">
        <v>152</v>
      </c>
      <c r="F144" s="33" t="s">
        <v>453</v>
      </c>
      <c r="G144" s="37" t="s">
        <v>454</v>
      </c>
      <c r="H144" s="32" t="s">
        <v>178</v>
      </c>
      <c r="I144" s="32" t="s">
        <v>102</v>
      </c>
      <c r="J144" s="32" t="s">
        <v>103</v>
      </c>
      <c r="K144" s="37" t="s">
        <v>557</v>
      </c>
      <c r="L144" s="52" t="s">
        <v>564</v>
      </c>
      <c r="M144" s="52"/>
      <c r="N144" s="52"/>
      <c r="O144" s="234"/>
      <c r="P144" s="308"/>
      <c r="Q144" s="52"/>
      <c r="R144" s="52"/>
      <c r="S144" s="52" t="s">
        <v>564</v>
      </c>
      <c r="T144" s="234"/>
      <c r="U144" s="308"/>
      <c r="V144" s="272"/>
      <c r="W144" s="272"/>
    </row>
    <row r="145" spans="2:23" ht="60.75" customHeight="1" thickBot="1" x14ac:dyDescent="0.25">
      <c r="B145" s="26">
        <f t="shared" si="3"/>
        <v>137</v>
      </c>
      <c r="C145" s="32" t="s">
        <v>448</v>
      </c>
      <c r="D145" s="32" t="s">
        <v>452</v>
      </c>
      <c r="E145" s="32" t="s">
        <v>152</v>
      </c>
      <c r="F145" s="33" t="s">
        <v>829</v>
      </c>
      <c r="G145" s="37" t="s">
        <v>455</v>
      </c>
      <c r="H145" s="32" t="s">
        <v>178</v>
      </c>
      <c r="I145" s="32" t="s">
        <v>102</v>
      </c>
      <c r="J145" s="32" t="s">
        <v>103</v>
      </c>
      <c r="K145" s="37" t="s">
        <v>557</v>
      </c>
      <c r="L145" s="52" t="s">
        <v>564</v>
      </c>
      <c r="M145" s="52"/>
      <c r="N145" s="52"/>
      <c r="O145" s="234"/>
      <c r="P145" s="308"/>
      <c r="Q145" s="52"/>
      <c r="R145" s="52"/>
      <c r="S145" s="52" t="s">
        <v>564</v>
      </c>
      <c r="T145" s="234"/>
      <c r="U145" s="308"/>
      <c r="V145" s="272"/>
      <c r="W145" s="272"/>
    </row>
    <row r="146" spans="2:23" ht="60.75" customHeight="1" thickBot="1" x14ac:dyDescent="0.25">
      <c r="B146" s="26">
        <f t="shared" si="3"/>
        <v>138</v>
      </c>
      <c r="C146" s="32" t="s">
        <v>448</v>
      </c>
      <c r="D146" s="32" t="s">
        <v>326</v>
      </c>
      <c r="E146" s="32" t="s">
        <v>456</v>
      </c>
      <c r="F146" s="33" t="s">
        <v>457</v>
      </c>
      <c r="G146" s="37" t="s">
        <v>458</v>
      </c>
      <c r="H146" s="32" t="s">
        <v>178</v>
      </c>
      <c r="I146" s="32" t="s">
        <v>102</v>
      </c>
      <c r="J146" s="32" t="s">
        <v>103</v>
      </c>
      <c r="K146" s="37" t="s">
        <v>557</v>
      </c>
      <c r="L146" s="52" t="s">
        <v>564</v>
      </c>
      <c r="M146" s="52"/>
      <c r="N146" s="52"/>
      <c r="O146" s="235"/>
      <c r="P146" s="307"/>
      <c r="Q146" s="52"/>
      <c r="R146" s="52"/>
      <c r="S146" s="52" t="s">
        <v>564</v>
      </c>
      <c r="T146" s="235"/>
      <c r="U146" s="307"/>
      <c r="V146" s="272"/>
      <c r="W146" s="272"/>
    </row>
    <row r="147" spans="2:23" ht="46.5" customHeight="1" thickBot="1" x14ac:dyDescent="0.25">
      <c r="B147" s="26">
        <f t="shared" si="3"/>
        <v>139</v>
      </c>
      <c r="C147" s="32" t="s">
        <v>459</v>
      </c>
      <c r="D147" s="32" t="s">
        <v>108</v>
      </c>
      <c r="E147" s="32" t="s">
        <v>109</v>
      </c>
      <c r="F147" s="33" t="s">
        <v>460</v>
      </c>
      <c r="G147" s="37" t="s">
        <v>461</v>
      </c>
      <c r="H147" s="32" t="s">
        <v>178</v>
      </c>
      <c r="I147" s="32" t="s">
        <v>102</v>
      </c>
      <c r="J147" s="32" t="s">
        <v>103</v>
      </c>
      <c r="K147" s="37" t="s">
        <v>557</v>
      </c>
      <c r="L147" s="52" t="s">
        <v>564</v>
      </c>
      <c r="M147" s="52"/>
      <c r="N147" s="52"/>
      <c r="O147" s="233" t="s">
        <v>614</v>
      </c>
      <c r="P147" s="306" t="s">
        <v>924</v>
      </c>
      <c r="Q147" s="52" t="s">
        <v>564</v>
      </c>
      <c r="R147" s="52"/>
      <c r="S147" s="52"/>
      <c r="T147" s="233" t="s">
        <v>614</v>
      </c>
      <c r="U147" s="306" t="s">
        <v>939</v>
      </c>
      <c r="V147" s="266" t="s">
        <v>597</v>
      </c>
      <c r="W147" s="268" t="s">
        <v>598</v>
      </c>
    </row>
    <row r="148" spans="2:23" ht="51" customHeight="1" thickBot="1" x14ac:dyDescent="0.25">
      <c r="B148" s="26">
        <f t="shared" si="3"/>
        <v>140</v>
      </c>
      <c r="C148" s="32" t="s">
        <v>459</v>
      </c>
      <c r="D148" s="32" t="s">
        <v>449</v>
      </c>
      <c r="E148" s="32" t="s">
        <v>118</v>
      </c>
      <c r="F148" s="33" t="s">
        <v>462</v>
      </c>
      <c r="G148" s="37" t="s">
        <v>463</v>
      </c>
      <c r="H148" s="32" t="s">
        <v>178</v>
      </c>
      <c r="I148" s="32" t="s">
        <v>102</v>
      </c>
      <c r="J148" s="32" t="s">
        <v>103</v>
      </c>
      <c r="K148" s="37" t="s">
        <v>557</v>
      </c>
      <c r="L148" s="52" t="s">
        <v>564</v>
      </c>
      <c r="M148" s="52"/>
      <c r="N148" s="52"/>
      <c r="O148" s="234"/>
      <c r="P148" s="308"/>
      <c r="Q148" s="52" t="s">
        <v>564</v>
      </c>
      <c r="R148" s="52"/>
      <c r="S148" s="52"/>
      <c r="T148" s="234"/>
      <c r="U148" s="308"/>
      <c r="V148" s="319"/>
      <c r="W148" s="309"/>
    </row>
    <row r="149" spans="2:23" ht="44.25" customHeight="1" thickBot="1" x14ac:dyDescent="0.25">
      <c r="B149" s="26">
        <f t="shared" si="3"/>
        <v>141</v>
      </c>
      <c r="C149" s="32" t="s">
        <v>459</v>
      </c>
      <c r="D149" s="32" t="s">
        <v>97</v>
      </c>
      <c r="E149" s="32" t="s">
        <v>121</v>
      </c>
      <c r="F149" s="33" t="s">
        <v>464</v>
      </c>
      <c r="G149" s="37" t="s">
        <v>465</v>
      </c>
      <c r="H149" s="32" t="s">
        <v>178</v>
      </c>
      <c r="I149" s="32" t="s">
        <v>466</v>
      </c>
      <c r="J149" s="32" t="s">
        <v>103</v>
      </c>
      <c r="K149" s="37" t="s">
        <v>557</v>
      </c>
      <c r="L149" s="52"/>
      <c r="M149" s="52"/>
      <c r="N149" s="52" t="s">
        <v>564</v>
      </c>
      <c r="O149" s="234"/>
      <c r="P149" s="308"/>
      <c r="Q149" s="52"/>
      <c r="R149" s="52"/>
      <c r="S149" s="52" t="s">
        <v>564</v>
      </c>
      <c r="T149" s="234"/>
      <c r="U149" s="308"/>
      <c r="V149" s="319"/>
      <c r="W149" s="309"/>
    </row>
    <row r="150" spans="2:23" ht="64.5" customHeight="1" thickBot="1" x14ac:dyDescent="0.25">
      <c r="B150" s="26">
        <f t="shared" si="3"/>
        <v>142</v>
      </c>
      <c r="C150" s="32" t="s">
        <v>459</v>
      </c>
      <c r="D150" s="32" t="s">
        <v>97</v>
      </c>
      <c r="E150" s="32" t="s">
        <v>104</v>
      </c>
      <c r="F150" s="33" t="s">
        <v>467</v>
      </c>
      <c r="G150" s="37" t="s">
        <v>468</v>
      </c>
      <c r="H150" s="32" t="s">
        <v>469</v>
      </c>
      <c r="I150" s="32" t="s">
        <v>102</v>
      </c>
      <c r="J150" s="32" t="s">
        <v>103</v>
      </c>
      <c r="K150" s="37" t="s">
        <v>557</v>
      </c>
      <c r="L150" s="52" t="s">
        <v>564</v>
      </c>
      <c r="M150" s="52"/>
      <c r="N150" s="52"/>
      <c r="O150" s="234"/>
      <c r="P150" s="308"/>
      <c r="Q150" s="52" t="s">
        <v>564</v>
      </c>
      <c r="R150" s="52"/>
      <c r="S150" s="52"/>
      <c r="T150" s="234"/>
      <c r="U150" s="308"/>
      <c r="V150" s="319"/>
      <c r="W150" s="309"/>
    </row>
    <row r="151" spans="2:23" ht="113.25" customHeight="1" thickBot="1" x14ac:dyDescent="0.25">
      <c r="B151" s="26">
        <f t="shared" si="3"/>
        <v>143</v>
      </c>
      <c r="C151" s="32" t="s">
        <v>459</v>
      </c>
      <c r="D151" s="32" t="s">
        <v>97</v>
      </c>
      <c r="E151" s="32" t="s">
        <v>104</v>
      </c>
      <c r="F151" s="33" t="s">
        <v>470</v>
      </c>
      <c r="G151" s="37" t="s">
        <v>471</v>
      </c>
      <c r="H151" s="32" t="s">
        <v>472</v>
      </c>
      <c r="I151" s="32" t="s">
        <v>102</v>
      </c>
      <c r="J151" s="32" t="s">
        <v>103</v>
      </c>
      <c r="K151" s="37" t="s">
        <v>557</v>
      </c>
      <c r="L151" s="52" t="s">
        <v>564</v>
      </c>
      <c r="M151" s="52"/>
      <c r="N151" s="52"/>
      <c r="O151" s="234"/>
      <c r="P151" s="308"/>
      <c r="Q151" s="52" t="s">
        <v>564</v>
      </c>
      <c r="R151" s="52"/>
      <c r="S151" s="52"/>
      <c r="T151" s="234"/>
      <c r="U151" s="308"/>
      <c r="V151" s="319"/>
      <c r="W151" s="309"/>
    </row>
    <row r="152" spans="2:23" ht="63.75" customHeight="1" thickBot="1" x14ac:dyDescent="0.25">
      <c r="B152" s="26">
        <f t="shared" si="3"/>
        <v>144</v>
      </c>
      <c r="C152" s="32" t="s">
        <v>459</v>
      </c>
      <c r="D152" s="32" t="s">
        <v>473</v>
      </c>
      <c r="E152" s="32" t="s">
        <v>474</v>
      </c>
      <c r="F152" s="33">
        <v>1991</v>
      </c>
      <c r="G152" s="47" t="s">
        <v>475</v>
      </c>
      <c r="H152" s="32" t="s">
        <v>476</v>
      </c>
      <c r="I152" s="32" t="s">
        <v>102</v>
      </c>
      <c r="J152" s="32" t="s">
        <v>103</v>
      </c>
      <c r="K152" s="37" t="s">
        <v>557</v>
      </c>
      <c r="L152" s="52" t="s">
        <v>564</v>
      </c>
      <c r="M152" s="52"/>
      <c r="N152" s="52"/>
      <c r="O152" s="235"/>
      <c r="P152" s="307"/>
      <c r="Q152" s="52" t="s">
        <v>564</v>
      </c>
      <c r="R152" s="52"/>
      <c r="S152" s="52"/>
      <c r="T152" s="235"/>
      <c r="U152" s="307"/>
      <c r="V152" s="267"/>
      <c r="W152" s="269"/>
    </row>
    <row r="153" spans="2:23" ht="75.95" customHeight="1" thickBot="1" x14ac:dyDescent="0.25">
      <c r="B153" s="26">
        <f t="shared" si="3"/>
        <v>145</v>
      </c>
      <c r="C153" s="32" t="s">
        <v>51</v>
      </c>
      <c r="D153" s="32" t="s">
        <v>473</v>
      </c>
      <c r="E153" s="32" t="s">
        <v>474</v>
      </c>
      <c r="F153" s="33">
        <v>1991</v>
      </c>
      <c r="G153" s="47" t="s">
        <v>477</v>
      </c>
      <c r="H153" s="34" t="s">
        <v>478</v>
      </c>
      <c r="I153" s="34" t="s">
        <v>102</v>
      </c>
      <c r="J153" s="32" t="s">
        <v>103</v>
      </c>
      <c r="K153" s="37" t="s">
        <v>557</v>
      </c>
      <c r="L153" s="52" t="s">
        <v>564</v>
      </c>
      <c r="M153" s="52"/>
      <c r="N153" s="52"/>
      <c r="O153" s="321" t="s">
        <v>615</v>
      </c>
      <c r="P153" s="305" t="s">
        <v>599</v>
      </c>
      <c r="Q153" s="52" t="s">
        <v>564</v>
      </c>
      <c r="R153" s="52"/>
      <c r="S153" s="52"/>
      <c r="T153" s="321" t="s">
        <v>615</v>
      </c>
      <c r="U153" s="305" t="s">
        <v>599</v>
      </c>
      <c r="V153" s="272" t="s">
        <v>600</v>
      </c>
      <c r="W153" s="272" t="s">
        <v>601</v>
      </c>
    </row>
    <row r="154" spans="2:23" ht="75" customHeight="1" thickBot="1" x14ac:dyDescent="0.25">
      <c r="B154" s="26">
        <f t="shared" si="3"/>
        <v>146</v>
      </c>
      <c r="C154" s="32" t="s">
        <v>479</v>
      </c>
      <c r="D154" s="32" t="s">
        <v>108</v>
      </c>
      <c r="E154" s="32" t="s">
        <v>109</v>
      </c>
      <c r="F154" s="33" t="s">
        <v>480</v>
      </c>
      <c r="G154" s="47" t="s">
        <v>481</v>
      </c>
      <c r="H154" s="34" t="s">
        <v>482</v>
      </c>
      <c r="I154" s="34" t="s">
        <v>102</v>
      </c>
      <c r="J154" s="32" t="s">
        <v>103</v>
      </c>
      <c r="K154" s="37" t="s">
        <v>557</v>
      </c>
      <c r="L154" s="52" t="s">
        <v>564</v>
      </c>
      <c r="M154" s="52"/>
      <c r="N154" s="52"/>
      <c r="O154" s="321"/>
      <c r="P154" s="305"/>
      <c r="Q154" s="52" t="s">
        <v>564</v>
      </c>
      <c r="R154" s="52"/>
      <c r="S154" s="52"/>
      <c r="T154" s="321"/>
      <c r="U154" s="305"/>
      <c r="V154" s="272"/>
      <c r="W154" s="272"/>
    </row>
    <row r="155" spans="2:23" ht="63.75" customHeight="1" thickBot="1" x14ac:dyDescent="0.25">
      <c r="B155" s="26">
        <f t="shared" si="3"/>
        <v>147</v>
      </c>
      <c r="C155" s="32" t="s">
        <v>51</v>
      </c>
      <c r="D155" s="32" t="s">
        <v>117</v>
      </c>
      <c r="E155" s="32" t="s">
        <v>118</v>
      </c>
      <c r="F155" s="33" t="s">
        <v>119</v>
      </c>
      <c r="G155" s="47" t="s">
        <v>270</v>
      </c>
      <c r="H155" s="34" t="s">
        <v>483</v>
      </c>
      <c r="I155" s="34" t="s">
        <v>102</v>
      </c>
      <c r="J155" s="32" t="s">
        <v>103</v>
      </c>
      <c r="K155" s="37" t="s">
        <v>557</v>
      </c>
      <c r="L155" s="52"/>
      <c r="M155" s="52"/>
      <c r="N155" s="52" t="s">
        <v>564</v>
      </c>
      <c r="O155" s="321"/>
      <c r="P155" s="305"/>
      <c r="Q155" s="52"/>
      <c r="R155" s="52"/>
      <c r="S155" s="52" t="s">
        <v>564</v>
      </c>
      <c r="T155" s="321"/>
      <c r="U155" s="305"/>
      <c r="V155" s="272"/>
      <c r="W155" s="272"/>
    </row>
    <row r="156" spans="2:23" ht="98.25" customHeight="1" thickBot="1" x14ac:dyDescent="0.25">
      <c r="B156" s="26">
        <f t="shared" si="3"/>
        <v>148</v>
      </c>
      <c r="C156" s="32" t="s">
        <v>484</v>
      </c>
      <c r="D156" s="32" t="s">
        <v>108</v>
      </c>
      <c r="E156" s="32" t="s">
        <v>109</v>
      </c>
      <c r="F156" s="33" t="s">
        <v>485</v>
      </c>
      <c r="G156" s="47" t="s">
        <v>486</v>
      </c>
      <c r="H156" s="32" t="s">
        <v>487</v>
      </c>
      <c r="I156" s="32" t="s">
        <v>178</v>
      </c>
      <c r="J156" s="32" t="s">
        <v>103</v>
      </c>
      <c r="K156" s="37" t="s">
        <v>560</v>
      </c>
      <c r="L156" s="52"/>
      <c r="M156" s="52"/>
      <c r="N156" s="52" t="s">
        <v>564</v>
      </c>
      <c r="O156" s="35" t="s">
        <v>1026</v>
      </c>
      <c r="P156" s="37" t="s">
        <v>889</v>
      </c>
      <c r="Q156" s="52"/>
      <c r="R156" s="52"/>
      <c r="S156" s="52" t="s">
        <v>564</v>
      </c>
      <c r="T156" s="35" t="s">
        <v>568</v>
      </c>
      <c r="U156" s="37" t="s">
        <v>568</v>
      </c>
      <c r="V156" s="32" t="s">
        <v>568</v>
      </c>
      <c r="W156" s="33" t="s">
        <v>602</v>
      </c>
    </row>
    <row r="157" spans="2:23" ht="87.75" customHeight="1" thickBot="1" x14ac:dyDescent="0.25">
      <c r="B157" s="26">
        <f t="shared" si="3"/>
        <v>149</v>
      </c>
      <c r="C157" s="33" t="s">
        <v>88</v>
      </c>
      <c r="D157" s="33" t="s">
        <v>108</v>
      </c>
      <c r="E157" s="33" t="s">
        <v>109</v>
      </c>
      <c r="F157" s="33" t="s">
        <v>488</v>
      </c>
      <c r="G157" s="47" t="s">
        <v>489</v>
      </c>
      <c r="H157" s="34" t="s">
        <v>490</v>
      </c>
      <c r="I157" s="34" t="s">
        <v>102</v>
      </c>
      <c r="J157" s="32" t="s">
        <v>103</v>
      </c>
      <c r="K157" s="19" t="s">
        <v>561</v>
      </c>
      <c r="L157" s="52"/>
      <c r="M157" s="52"/>
      <c r="N157" s="52" t="s">
        <v>564</v>
      </c>
      <c r="O157" s="36" t="s">
        <v>890</v>
      </c>
      <c r="P157" s="19" t="s">
        <v>568</v>
      </c>
      <c r="Q157" s="9"/>
      <c r="R157" s="9"/>
      <c r="S157" s="9" t="s">
        <v>564</v>
      </c>
      <c r="T157" s="36" t="s">
        <v>568</v>
      </c>
      <c r="U157" s="19" t="s">
        <v>568</v>
      </c>
      <c r="V157" s="33" t="s">
        <v>568</v>
      </c>
      <c r="W157" s="33" t="s">
        <v>602</v>
      </c>
    </row>
    <row r="158" spans="2:23" ht="239.25" customHeight="1" thickBot="1" x14ac:dyDescent="0.25">
      <c r="B158" s="26">
        <f t="shared" si="3"/>
        <v>150</v>
      </c>
      <c r="C158" s="33" t="s">
        <v>845</v>
      </c>
      <c r="D158" s="33" t="s">
        <v>108</v>
      </c>
      <c r="E158" s="33" t="s">
        <v>109</v>
      </c>
      <c r="F158" s="32" t="s">
        <v>846</v>
      </c>
      <c r="G158" s="47" t="s">
        <v>1027</v>
      </c>
      <c r="H158" s="34" t="s">
        <v>847</v>
      </c>
      <c r="I158" s="34" t="s">
        <v>102</v>
      </c>
      <c r="J158" s="32" t="s">
        <v>103</v>
      </c>
      <c r="K158" s="37" t="s">
        <v>557</v>
      </c>
      <c r="L158" s="52" t="s">
        <v>564</v>
      </c>
      <c r="M158" s="52"/>
      <c r="N158" s="52"/>
      <c r="O158" s="92" t="s">
        <v>1028</v>
      </c>
      <c r="P158" s="94" t="s">
        <v>941</v>
      </c>
      <c r="Q158" s="52" t="s">
        <v>564</v>
      </c>
      <c r="R158" s="52"/>
      <c r="S158" s="52"/>
      <c r="T158" s="92" t="s">
        <v>1029</v>
      </c>
      <c r="U158" s="94" t="s">
        <v>940</v>
      </c>
      <c r="V158" s="45" t="s">
        <v>568</v>
      </c>
      <c r="W158" s="45" t="s">
        <v>848</v>
      </c>
    </row>
    <row r="159" spans="2:23" ht="60.75" customHeight="1" thickBot="1" x14ac:dyDescent="0.25">
      <c r="B159" s="26">
        <f t="shared" si="3"/>
        <v>151</v>
      </c>
      <c r="C159" s="32" t="s">
        <v>52</v>
      </c>
      <c r="D159" s="32" t="s">
        <v>108</v>
      </c>
      <c r="E159" s="32" t="s">
        <v>109</v>
      </c>
      <c r="F159" s="33" t="s">
        <v>330</v>
      </c>
      <c r="G159" s="37" t="s">
        <v>331</v>
      </c>
      <c r="H159" s="32" t="s">
        <v>491</v>
      </c>
      <c r="I159" s="32" t="s">
        <v>102</v>
      </c>
      <c r="J159" s="32" t="s">
        <v>103</v>
      </c>
      <c r="K159" s="37" t="s">
        <v>557</v>
      </c>
      <c r="L159" s="52"/>
      <c r="M159" s="52"/>
      <c r="N159" s="52" t="s">
        <v>564</v>
      </c>
      <c r="O159" s="233" t="s">
        <v>1030</v>
      </c>
      <c r="P159" s="306" t="s">
        <v>891</v>
      </c>
      <c r="Q159" s="52"/>
      <c r="R159" s="52"/>
      <c r="S159" s="52" t="s">
        <v>564</v>
      </c>
      <c r="T159" s="233" t="s">
        <v>780</v>
      </c>
      <c r="U159" s="306" t="s">
        <v>942</v>
      </c>
      <c r="V159" s="268" t="s">
        <v>603</v>
      </c>
      <c r="W159" s="268" t="s">
        <v>604</v>
      </c>
    </row>
    <row r="160" spans="2:23" ht="60.75" customHeight="1" thickBot="1" x14ac:dyDescent="0.25">
      <c r="B160" s="26">
        <f t="shared" si="3"/>
        <v>152</v>
      </c>
      <c r="C160" s="32" t="s">
        <v>52</v>
      </c>
      <c r="D160" s="32" t="s">
        <v>246</v>
      </c>
      <c r="E160" s="32" t="s">
        <v>121</v>
      </c>
      <c r="F160" s="33" t="s">
        <v>492</v>
      </c>
      <c r="G160" s="37" t="s">
        <v>493</v>
      </c>
      <c r="H160" s="32" t="s">
        <v>494</v>
      </c>
      <c r="I160" s="32" t="s">
        <v>143</v>
      </c>
      <c r="J160" s="32" t="s">
        <v>103</v>
      </c>
      <c r="K160" s="37" t="s">
        <v>557</v>
      </c>
      <c r="L160" s="52"/>
      <c r="M160" s="52"/>
      <c r="N160" s="52" t="s">
        <v>564</v>
      </c>
      <c r="O160" s="234"/>
      <c r="P160" s="308"/>
      <c r="Q160" s="52"/>
      <c r="R160" s="52"/>
      <c r="S160" s="52" t="s">
        <v>564</v>
      </c>
      <c r="T160" s="234"/>
      <c r="U160" s="308"/>
      <c r="V160" s="309"/>
      <c r="W160" s="309"/>
    </row>
    <row r="161" spans="2:23" ht="60.75" customHeight="1" thickBot="1" x14ac:dyDescent="0.25">
      <c r="B161" s="26">
        <f t="shared" si="3"/>
        <v>153</v>
      </c>
      <c r="C161" s="32" t="s">
        <v>52</v>
      </c>
      <c r="D161" s="32" t="s">
        <v>495</v>
      </c>
      <c r="E161" s="32" t="s">
        <v>118</v>
      </c>
      <c r="F161" s="33" t="s">
        <v>496</v>
      </c>
      <c r="G161" s="37" t="s">
        <v>497</v>
      </c>
      <c r="H161" s="32" t="s">
        <v>498</v>
      </c>
      <c r="I161" s="32" t="s">
        <v>143</v>
      </c>
      <c r="J161" s="32" t="s">
        <v>103</v>
      </c>
      <c r="K161" s="37" t="s">
        <v>557</v>
      </c>
      <c r="L161" s="52"/>
      <c r="M161" s="52"/>
      <c r="N161" s="52" t="s">
        <v>564</v>
      </c>
      <c r="O161" s="234"/>
      <c r="P161" s="308"/>
      <c r="Q161" s="52"/>
      <c r="R161" s="52"/>
      <c r="S161" s="52" t="s">
        <v>564</v>
      </c>
      <c r="T161" s="234"/>
      <c r="U161" s="308"/>
      <c r="V161" s="309"/>
      <c r="W161" s="309"/>
    </row>
    <row r="162" spans="2:23" ht="79.5" customHeight="1" thickBot="1" x14ac:dyDescent="0.25">
      <c r="B162" s="26">
        <f t="shared" si="3"/>
        <v>154</v>
      </c>
      <c r="C162" s="32" t="s">
        <v>52</v>
      </c>
      <c r="D162" s="32" t="s">
        <v>108</v>
      </c>
      <c r="E162" s="32" t="s">
        <v>113</v>
      </c>
      <c r="F162" s="33" t="s">
        <v>499</v>
      </c>
      <c r="G162" s="37" t="s">
        <v>828</v>
      </c>
      <c r="H162" s="32" t="s">
        <v>500</v>
      </c>
      <c r="I162" s="32" t="s">
        <v>143</v>
      </c>
      <c r="J162" s="32" t="s">
        <v>103</v>
      </c>
      <c r="K162" s="37" t="s">
        <v>557</v>
      </c>
      <c r="L162" s="52"/>
      <c r="M162" s="52"/>
      <c r="N162" s="52" t="s">
        <v>564</v>
      </c>
      <c r="O162" s="234"/>
      <c r="P162" s="308"/>
      <c r="Q162" s="52"/>
      <c r="R162" s="52"/>
      <c r="S162" s="52" t="s">
        <v>564</v>
      </c>
      <c r="T162" s="234"/>
      <c r="U162" s="308"/>
      <c r="V162" s="309"/>
      <c r="W162" s="309"/>
    </row>
    <row r="163" spans="2:23" ht="60.75" customHeight="1" thickBot="1" x14ac:dyDescent="0.25">
      <c r="B163" s="26">
        <f t="shared" si="3"/>
        <v>155</v>
      </c>
      <c r="C163" s="32" t="s">
        <v>52</v>
      </c>
      <c r="D163" s="32" t="s">
        <v>97</v>
      </c>
      <c r="E163" s="32" t="s">
        <v>121</v>
      </c>
      <c r="F163" s="33" t="s">
        <v>501</v>
      </c>
      <c r="G163" s="37" t="s">
        <v>502</v>
      </c>
      <c r="H163" s="32" t="s">
        <v>178</v>
      </c>
      <c r="I163" s="32" t="s">
        <v>102</v>
      </c>
      <c r="J163" s="32" t="s">
        <v>103</v>
      </c>
      <c r="K163" s="37" t="s">
        <v>557</v>
      </c>
      <c r="L163" s="52"/>
      <c r="M163" s="52"/>
      <c r="N163" s="52" t="s">
        <v>564</v>
      </c>
      <c r="O163" s="234"/>
      <c r="P163" s="308"/>
      <c r="Q163" s="52"/>
      <c r="R163" s="52"/>
      <c r="S163" s="52" t="s">
        <v>564</v>
      </c>
      <c r="T163" s="234"/>
      <c r="U163" s="308"/>
      <c r="V163" s="309"/>
      <c r="W163" s="309"/>
    </row>
    <row r="164" spans="2:23" ht="84" customHeight="1" thickBot="1" x14ac:dyDescent="0.25">
      <c r="B164" s="26">
        <f t="shared" si="3"/>
        <v>156</v>
      </c>
      <c r="C164" s="32" t="s">
        <v>52</v>
      </c>
      <c r="D164" s="32" t="s">
        <v>108</v>
      </c>
      <c r="E164" s="32" t="s">
        <v>109</v>
      </c>
      <c r="F164" s="33" t="s">
        <v>503</v>
      </c>
      <c r="G164" s="37" t="s">
        <v>504</v>
      </c>
      <c r="H164" s="32" t="s">
        <v>178</v>
      </c>
      <c r="I164" s="32" t="s">
        <v>102</v>
      </c>
      <c r="J164" s="32" t="s">
        <v>103</v>
      </c>
      <c r="K164" s="37" t="s">
        <v>557</v>
      </c>
      <c r="L164" s="52"/>
      <c r="M164" s="52"/>
      <c r="N164" s="52" t="s">
        <v>564</v>
      </c>
      <c r="O164" s="234"/>
      <c r="P164" s="308"/>
      <c r="Q164" s="52"/>
      <c r="R164" s="52"/>
      <c r="S164" s="52" t="s">
        <v>564</v>
      </c>
      <c r="T164" s="234"/>
      <c r="U164" s="308"/>
      <c r="V164" s="309"/>
      <c r="W164" s="309"/>
    </row>
    <row r="165" spans="2:23" ht="60.75" customHeight="1" thickBot="1" x14ac:dyDescent="0.25">
      <c r="B165" s="26">
        <f t="shared" si="3"/>
        <v>157</v>
      </c>
      <c r="C165" s="32" t="s">
        <v>52</v>
      </c>
      <c r="D165" s="32" t="s">
        <v>117</v>
      </c>
      <c r="E165" s="32" t="s">
        <v>118</v>
      </c>
      <c r="F165" s="33" t="s">
        <v>505</v>
      </c>
      <c r="G165" s="37" t="s">
        <v>506</v>
      </c>
      <c r="H165" s="32" t="s">
        <v>178</v>
      </c>
      <c r="I165" s="32" t="s">
        <v>143</v>
      </c>
      <c r="J165" s="32" t="s">
        <v>103</v>
      </c>
      <c r="K165" s="37" t="s">
        <v>557</v>
      </c>
      <c r="L165" s="52" t="s">
        <v>564</v>
      </c>
      <c r="M165" s="52"/>
      <c r="N165" s="52"/>
      <c r="O165" s="234"/>
      <c r="P165" s="308"/>
      <c r="Q165" s="52" t="s">
        <v>564</v>
      </c>
      <c r="R165" s="52"/>
      <c r="S165" s="52"/>
      <c r="T165" s="234"/>
      <c r="U165" s="308"/>
      <c r="V165" s="309"/>
      <c r="W165" s="309"/>
    </row>
    <row r="166" spans="2:23" ht="60.75" customHeight="1" thickBot="1" x14ac:dyDescent="0.25">
      <c r="B166" s="26">
        <f t="shared" si="3"/>
        <v>158</v>
      </c>
      <c r="C166" s="32" t="s">
        <v>52</v>
      </c>
      <c r="D166" s="32" t="s">
        <v>108</v>
      </c>
      <c r="E166" s="32" t="s">
        <v>113</v>
      </c>
      <c r="F166" s="33" t="s">
        <v>507</v>
      </c>
      <c r="G166" s="37" t="s">
        <v>508</v>
      </c>
      <c r="H166" s="32" t="s">
        <v>178</v>
      </c>
      <c r="I166" s="32" t="s">
        <v>143</v>
      </c>
      <c r="J166" s="32" t="s">
        <v>103</v>
      </c>
      <c r="K166" s="37" t="s">
        <v>557</v>
      </c>
      <c r="L166" s="52"/>
      <c r="M166" s="52"/>
      <c r="N166" s="52" t="s">
        <v>564</v>
      </c>
      <c r="O166" s="235"/>
      <c r="P166" s="307"/>
      <c r="Q166" s="52"/>
      <c r="R166" s="52"/>
      <c r="S166" s="52" t="s">
        <v>564</v>
      </c>
      <c r="T166" s="235"/>
      <c r="U166" s="307"/>
      <c r="V166" s="309"/>
      <c r="W166" s="269"/>
    </row>
    <row r="167" spans="2:23" ht="330.75" customHeight="1" thickBot="1" x14ac:dyDescent="0.25">
      <c r="B167" s="26">
        <f t="shared" si="3"/>
        <v>159</v>
      </c>
      <c r="C167" s="32" t="s">
        <v>53</v>
      </c>
      <c r="D167" s="32" t="s">
        <v>108</v>
      </c>
      <c r="E167" s="32" t="s">
        <v>113</v>
      </c>
      <c r="F167" s="33" t="s">
        <v>509</v>
      </c>
      <c r="G167" s="37" t="s">
        <v>510</v>
      </c>
      <c r="H167" s="32" t="s">
        <v>834</v>
      </c>
      <c r="I167" s="32" t="s">
        <v>143</v>
      </c>
      <c r="J167" s="32" t="s">
        <v>103</v>
      </c>
      <c r="K167" s="37" t="s">
        <v>557</v>
      </c>
      <c r="L167" s="52" t="s">
        <v>564</v>
      </c>
      <c r="M167" s="52"/>
      <c r="N167" s="52"/>
      <c r="O167" s="35" t="s">
        <v>835</v>
      </c>
      <c r="P167" s="37" t="s">
        <v>925</v>
      </c>
      <c r="Q167" s="52" t="s">
        <v>564</v>
      </c>
      <c r="R167" s="52"/>
      <c r="S167" s="52"/>
      <c r="T167" s="35" t="s">
        <v>781</v>
      </c>
      <c r="U167" s="37" t="s">
        <v>948</v>
      </c>
      <c r="V167" s="269"/>
      <c r="W167" s="32" t="s">
        <v>605</v>
      </c>
    </row>
    <row r="168" spans="2:23" ht="64.5" thickBot="1" x14ac:dyDescent="0.25">
      <c r="B168" s="26">
        <f t="shared" si="3"/>
        <v>160</v>
      </c>
      <c r="C168" s="32" t="s">
        <v>54</v>
      </c>
      <c r="D168" s="32" t="s">
        <v>97</v>
      </c>
      <c r="E168" s="32" t="s">
        <v>121</v>
      </c>
      <c r="F168" s="33" t="s">
        <v>511</v>
      </c>
      <c r="G168" s="37" t="s">
        <v>512</v>
      </c>
      <c r="H168" s="34" t="s">
        <v>513</v>
      </c>
      <c r="I168" s="32" t="s">
        <v>125</v>
      </c>
      <c r="J168" s="32" t="s">
        <v>103</v>
      </c>
      <c r="K168" s="37" t="s">
        <v>557</v>
      </c>
      <c r="L168" s="52" t="s">
        <v>564</v>
      </c>
      <c r="M168" s="52"/>
      <c r="N168" s="52"/>
      <c r="O168" s="325" t="s">
        <v>616</v>
      </c>
      <c r="P168" s="305" t="s">
        <v>606</v>
      </c>
      <c r="Q168" s="52" t="s">
        <v>564</v>
      </c>
      <c r="R168" s="52"/>
      <c r="S168" s="52"/>
      <c r="T168" s="325" t="s">
        <v>616</v>
      </c>
      <c r="U168" s="305" t="s">
        <v>606</v>
      </c>
      <c r="V168" s="318" t="s">
        <v>568</v>
      </c>
      <c r="W168" s="272" t="s">
        <v>607</v>
      </c>
    </row>
    <row r="169" spans="2:23" ht="35.450000000000003" customHeight="1" thickBot="1" x14ac:dyDescent="0.25">
      <c r="B169" s="26">
        <f t="shared" si="3"/>
        <v>161</v>
      </c>
      <c r="C169" s="32" t="s">
        <v>54</v>
      </c>
      <c r="D169" s="32" t="s">
        <v>97</v>
      </c>
      <c r="E169" s="32" t="s">
        <v>121</v>
      </c>
      <c r="F169" s="33" t="s">
        <v>514</v>
      </c>
      <c r="G169" s="37" t="s">
        <v>146</v>
      </c>
      <c r="H169" s="34" t="s">
        <v>515</v>
      </c>
      <c r="I169" s="32" t="s">
        <v>102</v>
      </c>
      <c r="J169" s="32" t="s">
        <v>103</v>
      </c>
      <c r="K169" s="37" t="s">
        <v>557</v>
      </c>
      <c r="L169" s="52" t="s">
        <v>564</v>
      </c>
      <c r="M169" s="52"/>
      <c r="N169" s="52"/>
      <c r="O169" s="325"/>
      <c r="P169" s="305"/>
      <c r="Q169" s="52" t="s">
        <v>564</v>
      </c>
      <c r="R169" s="52"/>
      <c r="S169" s="52"/>
      <c r="T169" s="325"/>
      <c r="U169" s="305"/>
      <c r="V169" s="318"/>
      <c r="W169" s="272"/>
    </row>
    <row r="170" spans="2:23" ht="233.1" customHeight="1" thickBot="1" x14ac:dyDescent="0.25">
      <c r="B170" s="26">
        <f t="shared" si="3"/>
        <v>162</v>
      </c>
      <c r="C170" s="32" t="s">
        <v>91</v>
      </c>
      <c r="D170" s="32" t="s">
        <v>893</v>
      </c>
      <c r="E170" s="20" t="s">
        <v>193</v>
      </c>
      <c r="F170" s="32" t="s">
        <v>894</v>
      </c>
      <c r="G170" s="37" t="s">
        <v>518</v>
      </c>
      <c r="H170" s="32" t="s">
        <v>519</v>
      </c>
      <c r="I170" s="32" t="s">
        <v>143</v>
      </c>
      <c r="J170" s="32" t="s">
        <v>1017</v>
      </c>
      <c r="K170" s="37" t="s">
        <v>557</v>
      </c>
      <c r="L170" s="52" t="s">
        <v>564</v>
      </c>
      <c r="M170" s="52"/>
      <c r="N170" s="52"/>
      <c r="O170" s="36" t="s">
        <v>892</v>
      </c>
      <c r="P170" s="19" t="s">
        <v>895</v>
      </c>
      <c r="Q170" s="52" t="s">
        <v>564</v>
      </c>
      <c r="R170" s="52"/>
      <c r="S170" s="52"/>
      <c r="T170" s="36" t="s">
        <v>892</v>
      </c>
      <c r="U170" s="19" t="s">
        <v>895</v>
      </c>
      <c r="V170" s="44" t="s">
        <v>568</v>
      </c>
      <c r="W170" s="44" t="s">
        <v>608</v>
      </c>
    </row>
    <row r="171" spans="2:23" ht="71.25" customHeight="1" thickBot="1" x14ac:dyDescent="0.25">
      <c r="B171" s="26">
        <f t="shared" si="3"/>
        <v>163</v>
      </c>
      <c r="C171" s="33" t="s">
        <v>520</v>
      </c>
      <c r="D171" s="32" t="s">
        <v>521</v>
      </c>
      <c r="E171" s="32" t="s">
        <v>109</v>
      </c>
      <c r="F171" s="21" t="s">
        <v>522</v>
      </c>
      <c r="G171" s="22" t="s">
        <v>825</v>
      </c>
      <c r="H171" s="34" t="s">
        <v>523</v>
      </c>
      <c r="I171" s="34" t="s">
        <v>102</v>
      </c>
      <c r="J171" s="32" t="s">
        <v>103</v>
      </c>
      <c r="K171" s="37" t="s">
        <v>557</v>
      </c>
      <c r="L171" s="52" t="s">
        <v>564</v>
      </c>
      <c r="M171" s="52"/>
      <c r="N171" s="52"/>
      <c r="O171" s="306" t="s">
        <v>1031</v>
      </c>
      <c r="P171" s="306" t="s">
        <v>909</v>
      </c>
      <c r="Q171" s="52" t="s">
        <v>564</v>
      </c>
      <c r="R171" s="52"/>
      <c r="S171" s="52"/>
      <c r="T171" s="312" t="s">
        <v>1032</v>
      </c>
      <c r="U171" s="312" t="s">
        <v>820</v>
      </c>
      <c r="V171" s="268" t="s">
        <v>568</v>
      </c>
      <c r="W171" s="268" t="s">
        <v>609</v>
      </c>
    </row>
    <row r="172" spans="2:23" ht="71.25" customHeight="1" thickBot="1" x14ac:dyDescent="0.25">
      <c r="B172" s="26">
        <f t="shared" si="3"/>
        <v>164</v>
      </c>
      <c r="C172" s="33" t="s">
        <v>520</v>
      </c>
      <c r="D172" s="32" t="s">
        <v>524</v>
      </c>
      <c r="E172" s="32" t="s">
        <v>121</v>
      </c>
      <c r="F172" s="33" t="s">
        <v>525</v>
      </c>
      <c r="G172" s="47" t="s">
        <v>826</v>
      </c>
      <c r="H172" s="34" t="s">
        <v>526</v>
      </c>
      <c r="I172" s="34" t="s">
        <v>102</v>
      </c>
      <c r="J172" s="32" t="s">
        <v>103</v>
      </c>
      <c r="K172" s="37" t="s">
        <v>557</v>
      </c>
      <c r="L172" s="52" t="s">
        <v>564</v>
      </c>
      <c r="M172" s="52"/>
      <c r="N172" s="52"/>
      <c r="O172" s="308"/>
      <c r="P172" s="308"/>
      <c r="Q172" s="52" t="s">
        <v>564</v>
      </c>
      <c r="R172" s="52"/>
      <c r="S172" s="52"/>
      <c r="T172" s="313"/>
      <c r="U172" s="313"/>
      <c r="V172" s="309"/>
      <c r="W172" s="309"/>
    </row>
    <row r="173" spans="2:23" ht="71.25" customHeight="1" thickBot="1" x14ac:dyDescent="0.25">
      <c r="B173" s="26">
        <f t="shared" si="3"/>
        <v>165</v>
      </c>
      <c r="C173" s="33" t="s">
        <v>520</v>
      </c>
      <c r="D173" s="32" t="s">
        <v>524</v>
      </c>
      <c r="E173" s="32" t="s">
        <v>121</v>
      </c>
      <c r="F173" s="33" t="s">
        <v>527</v>
      </c>
      <c r="G173" s="47" t="s">
        <v>528</v>
      </c>
      <c r="H173" s="34" t="s">
        <v>529</v>
      </c>
      <c r="I173" s="34" t="s">
        <v>102</v>
      </c>
      <c r="J173" s="32" t="s">
        <v>103</v>
      </c>
      <c r="K173" s="37" t="s">
        <v>557</v>
      </c>
      <c r="L173" s="52" t="s">
        <v>564</v>
      </c>
      <c r="M173" s="52"/>
      <c r="N173" s="52"/>
      <c r="O173" s="308"/>
      <c r="P173" s="308"/>
      <c r="Q173" s="52" t="s">
        <v>564</v>
      </c>
      <c r="R173" s="52"/>
      <c r="S173" s="52"/>
      <c r="T173" s="313"/>
      <c r="U173" s="313"/>
      <c r="V173" s="309"/>
      <c r="W173" s="309"/>
    </row>
    <row r="174" spans="2:23" ht="71.25" customHeight="1" thickBot="1" x14ac:dyDescent="0.25">
      <c r="B174" s="26">
        <f t="shared" si="3"/>
        <v>166</v>
      </c>
      <c r="C174" s="33" t="s">
        <v>520</v>
      </c>
      <c r="D174" s="32" t="s">
        <v>816</v>
      </c>
      <c r="E174" s="32" t="s">
        <v>456</v>
      </c>
      <c r="F174" s="32" t="s">
        <v>817</v>
      </c>
      <c r="G174" s="47" t="s">
        <v>818</v>
      </c>
      <c r="H174" s="34" t="s">
        <v>819</v>
      </c>
      <c r="I174" s="34" t="s">
        <v>102</v>
      </c>
      <c r="J174" s="32" t="s">
        <v>103</v>
      </c>
      <c r="K174" s="37" t="s">
        <v>557</v>
      </c>
      <c r="L174" s="52" t="s">
        <v>564</v>
      </c>
      <c r="M174" s="52"/>
      <c r="N174" s="52"/>
      <c r="O174" s="307"/>
      <c r="P174" s="307"/>
      <c r="Q174" s="52" t="s">
        <v>564</v>
      </c>
      <c r="R174" s="52"/>
      <c r="S174" s="52"/>
      <c r="T174" s="314"/>
      <c r="U174" s="313"/>
      <c r="V174" s="309"/>
      <c r="W174" s="309"/>
    </row>
    <row r="175" spans="2:23" ht="98.25" customHeight="1" thickBot="1" x14ac:dyDescent="0.25">
      <c r="B175" s="26">
        <f t="shared" si="3"/>
        <v>167</v>
      </c>
      <c r="C175" s="32" t="s">
        <v>87</v>
      </c>
      <c r="D175" s="32" t="s">
        <v>108</v>
      </c>
      <c r="E175" s="32" t="s">
        <v>109</v>
      </c>
      <c r="F175" s="32" t="s">
        <v>110</v>
      </c>
      <c r="G175" s="47" t="s">
        <v>827</v>
      </c>
      <c r="H175" s="34" t="s">
        <v>530</v>
      </c>
      <c r="I175" s="34" t="s">
        <v>102</v>
      </c>
      <c r="J175" s="32" t="s">
        <v>103</v>
      </c>
      <c r="K175" s="37" t="s">
        <v>557</v>
      </c>
      <c r="L175" s="52"/>
      <c r="M175" s="52"/>
      <c r="N175" s="52" t="s">
        <v>564</v>
      </c>
      <c r="O175" s="56" t="s">
        <v>1033</v>
      </c>
      <c r="P175" s="56" t="s">
        <v>568</v>
      </c>
      <c r="Q175" s="52"/>
      <c r="R175" s="78" t="s">
        <v>564</v>
      </c>
      <c r="S175" s="52"/>
      <c r="T175" s="56" t="s">
        <v>1034</v>
      </c>
      <c r="U175" s="23" t="s">
        <v>568</v>
      </c>
      <c r="V175" s="269"/>
      <c r="W175" s="269"/>
    </row>
    <row r="176" spans="2:23" ht="72.75" customHeight="1" thickBot="1" x14ac:dyDescent="0.25">
      <c r="B176" s="26">
        <f t="shared" si="3"/>
        <v>168</v>
      </c>
      <c r="C176" s="32" t="s">
        <v>82</v>
      </c>
      <c r="D176" s="32" t="s">
        <v>531</v>
      </c>
      <c r="E176" s="33" t="s">
        <v>109</v>
      </c>
      <c r="F176" s="32" t="s">
        <v>532</v>
      </c>
      <c r="G176" s="37" t="s">
        <v>533</v>
      </c>
      <c r="H176" s="32" t="s">
        <v>534</v>
      </c>
      <c r="I176" s="32" t="s">
        <v>102</v>
      </c>
      <c r="J176" s="32" t="s">
        <v>103</v>
      </c>
      <c r="K176" s="19" t="s">
        <v>562</v>
      </c>
      <c r="L176" s="52" t="s">
        <v>564</v>
      </c>
      <c r="M176" s="52"/>
      <c r="N176" s="52"/>
      <c r="O176" s="228" t="s">
        <v>1035</v>
      </c>
      <c r="P176" s="306" t="s">
        <v>546</v>
      </c>
      <c r="Q176" s="52" t="s">
        <v>564</v>
      </c>
      <c r="R176" s="52"/>
      <c r="S176" s="37"/>
      <c r="T176" s="228" t="s">
        <v>617</v>
      </c>
      <c r="U176" s="306" t="s">
        <v>546</v>
      </c>
      <c r="V176" s="268"/>
      <c r="W176" s="268" t="s">
        <v>610</v>
      </c>
    </row>
    <row r="177" spans="2:23" ht="51.75" customHeight="1" thickBot="1" x14ac:dyDescent="0.25">
      <c r="B177" s="26">
        <f t="shared" si="3"/>
        <v>169</v>
      </c>
      <c r="C177" s="32" t="s">
        <v>82</v>
      </c>
      <c r="D177" s="32" t="s">
        <v>369</v>
      </c>
      <c r="E177" s="33" t="s">
        <v>193</v>
      </c>
      <c r="F177" s="32" t="s">
        <v>535</v>
      </c>
      <c r="G177" s="37" t="s">
        <v>896</v>
      </c>
      <c r="H177" s="32" t="s">
        <v>178</v>
      </c>
      <c r="I177" s="32" t="s">
        <v>102</v>
      </c>
      <c r="J177" s="32" t="s">
        <v>103</v>
      </c>
      <c r="K177" s="19" t="s">
        <v>536</v>
      </c>
      <c r="L177" s="52" t="s">
        <v>564</v>
      </c>
      <c r="M177" s="52"/>
      <c r="N177" s="52"/>
      <c r="O177" s="230"/>
      <c r="P177" s="307"/>
      <c r="Q177" s="52" t="s">
        <v>564</v>
      </c>
      <c r="R177" s="52"/>
      <c r="S177" s="37"/>
      <c r="T177" s="230"/>
      <c r="U177" s="307"/>
      <c r="V177" s="269"/>
      <c r="W177" s="269"/>
    </row>
    <row r="178" spans="2:23" ht="13.5" thickBot="1" x14ac:dyDescent="0.25">
      <c r="B178" s="74"/>
      <c r="C178" s="75"/>
      <c r="D178" s="32"/>
      <c r="E178" s="32"/>
      <c r="F178" s="76"/>
      <c r="G178" s="77"/>
      <c r="H178" s="77"/>
      <c r="I178" s="14"/>
      <c r="J178" s="15"/>
      <c r="K178" s="51"/>
      <c r="L178" s="15"/>
      <c r="M178" s="15"/>
      <c r="N178" s="15"/>
      <c r="O178" s="15"/>
      <c r="P178" s="16"/>
      <c r="Q178" s="15"/>
      <c r="R178" s="15"/>
      <c r="S178" s="15"/>
      <c r="T178" s="15"/>
      <c r="U178" s="16"/>
      <c r="V178" s="16"/>
      <c r="W178" s="17"/>
    </row>
    <row r="179" spans="2:23" ht="12.75" thickBot="1" x14ac:dyDescent="0.25">
      <c r="B179" s="74"/>
      <c r="C179" s="75"/>
      <c r="D179" s="76"/>
      <c r="E179" s="76"/>
      <c r="F179" s="76"/>
      <c r="G179" s="77"/>
      <c r="H179" s="77"/>
      <c r="I179" s="14"/>
      <c r="J179" s="15"/>
      <c r="K179" s="51"/>
      <c r="L179" s="15"/>
      <c r="M179" s="15"/>
      <c r="N179" s="15"/>
      <c r="O179" s="15"/>
      <c r="P179" s="16"/>
      <c r="Q179" s="15"/>
      <c r="R179" s="15"/>
      <c r="S179" s="15"/>
      <c r="T179" s="15"/>
      <c r="U179" s="16"/>
      <c r="V179" s="16"/>
      <c r="W179" s="17"/>
    </row>
    <row r="180" spans="2:23" ht="23.25" customHeight="1" thickBot="1" x14ac:dyDescent="0.25">
      <c r="B180" s="253"/>
      <c r="C180" s="253"/>
      <c r="D180" s="253"/>
      <c r="E180" s="253"/>
      <c r="F180" s="253"/>
      <c r="G180" s="253"/>
      <c r="H180" s="253"/>
      <c r="I180" s="253"/>
      <c r="J180" s="253"/>
      <c r="K180" s="253"/>
      <c r="L180" s="253"/>
      <c r="M180" s="253"/>
      <c r="N180" s="253"/>
      <c r="O180" s="253"/>
      <c r="P180" s="253"/>
      <c r="Q180" s="253"/>
      <c r="R180" s="253"/>
      <c r="S180" s="253"/>
      <c r="T180" s="253"/>
      <c r="U180" s="253"/>
      <c r="V180" s="253"/>
      <c r="W180" s="253"/>
    </row>
    <row r="181" spans="2:23" ht="15.75" customHeight="1" thickBot="1" x14ac:dyDescent="0.25">
      <c r="B181" s="262" t="s">
        <v>60</v>
      </c>
      <c r="C181" s="263"/>
      <c r="D181" s="263"/>
      <c r="E181" s="263"/>
      <c r="F181" s="263"/>
      <c r="G181" s="263"/>
      <c r="H181" s="263"/>
      <c r="I181" s="263"/>
      <c r="J181" s="263"/>
      <c r="K181" s="263"/>
      <c r="L181" s="263"/>
      <c r="M181" s="263"/>
      <c r="N181" s="263"/>
      <c r="O181" s="263"/>
      <c r="P181" s="263"/>
      <c r="Q181" s="263"/>
      <c r="R181" s="263"/>
      <c r="S181" s="263"/>
      <c r="T181" s="263"/>
      <c r="U181" s="263"/>
      <c r="V181" s="263"/>
      <c r="W181" s="264"/>
    </row>
    <row r="182" spans="2:23" ht="87" customHeight="1" thickBot="1" x14ac:dyDescent="0.25">
      <c r="B182" s="241" t="s">
        <v>69</v>
      </c>
      <c r="C182" s="242"/>
      <c r="D182" s="243"/>
      <c r="E182" s="250" t="s">
        <v>1008</v>
      </c>
      <c r="F182" s="251"/>
      <c r="G182" s="251"/>
      <c r="H182" s="251"/>
      <c r="I182" s="251" t="s">
        <v>1022</v>
      </c>
      <c r="J182" s="251"/>
      <c r="K182" s="251"/>
      <c r="L182" s="251"/>
      <c r="M182" s="251"/>
      <c r="N182" s="251"/>
      <c r="O182" s="251"/>
      <c r="P182" s="251"/>
      <c r="Q182" s="251"/>
      <c r="R182" s="251"/>
      <c r="S182" s="251"/>
      <c r="T182" s="251"/>
      <c r="U182" s="251"/>
      <c r="V182" s="251"/>
      <c r="W182" s="252"/>
    </row>
    <row r="183" spans="2:23" ht="86.45" customHeight="1" thickBot="1" x14ac:dyDescent="0.25">
      <c r="B183" s="244" t="s">
        <v>13</v>
      </c>
      <c r="C183" s="245"/>
      <c r="D183" s="246"/>
      <c r="E183" s="247" t="s">
        <v>1019</v>
      </c>
      <c r="F183" s="248"/>
      <c r="G183" s="248"/>
      <c r="H183" s="248"/>
      <c r="I183" s="248"/>
      <c r="J183" s="248"/>
      <c r="K183" s="248"/>
      <c r="L183" s="248"/>
      <c r="M183" s="248"/>
      <c r="N183" s="248"/>
      <c r="O183" s="248"/>
      <c r="P183" s="248"/>
      <c r="Q183" s="248"/>
      <c r="R183" s="248"/>
      <c r="S183" s="248"/>
      <c r="T183" s="248"/>
      <c r="U183" s="248"/>
      <c r="V183" s="248"/>
      <c r="W183" s="249"/>
    </row>
    <row r="184" spans="2:23" ht="9.75" customHeight="1" thickBot="1" x14ac:dyDescent="0.25">
      <c r="C184" s="57"/>
      <c r="D184" s="72"/>
      <c r="E184" s="57"/>
      <c r="F184" s="57"/>
      <c r="G184" s="57"/>
      <c r="H184" s="18"/>
      <c r="I184" s="66"/>
      <c r="J184" s="66"/>
      <c r="L184" s="57"/>
      <c r="M184" s="57"/>
      <c r="N184" s="57"/>
      <c r="O184" s="57"/>
      <c r="P184" s="57"/>
      <c r="Q184" s="57"/>
      <c r="R184" s="57"/>
      <c r="S184" s="57"/>
      <c r="T184" s="57"/>
      <c r="U184" s="57"/>
      <c r="V184" s="57"/>
    </row>
    <row r="185" spans="2:23" ht="63.75" customHeight="1" thickBot="1" x14ac:dyDescent="0.25">
      <c r="B185" s="236" t="s">
        <v>95</v>
      </c>
      <c r="C185" s="237"/>
      <c r="D185" s="237"/>
      <c r="E185" s="237"/>
      <c r="F185" s="237"/>
      <c r="G185" s="237"/>
      <c r="H185" s="237"/>
      <c r="I185" s="237"/>
      <c r="J185" s="237"/>
      <c r="K185" s="237"/>
      <c r="L185" s="237"/>
      <c r="M185" s="237"/>
      <c r="N185" s="237"/>
      <c r="O185" s="237"/>
      <c r="P185" s="237"/>
      <c r="Q185" s="237"/>
      <c r="R185" s="237"/>
      <c r="S185" s="237"/>
      <c r="T185" s="237"/>
      <c r="U185" s="237"/>
      <c r="V185" s="237"/>
      <c r="W185" s="238"/>
    </row>
    <row r="186" spans="2:23" x14ac:dyDescent="0.2">
      <c r="H186" s="18"/>
      <c r="I186" s="66"/>
      <c r="J186" s="66"/>
      <c r="L186" s="69"/>
      <c r="M186" s="69"/>
      <c r="N186" s="69"/>
      <c r="O186" s="69"/>
      <c r="P186" s="66"/>
      <c r="Q186" s="69"/>
      <c r="R186" s="69"/>
      <c r="S186" s="69"/>
      <c r="T186" s="69"/>
      <c r="U186" s="66"/>
      <c r="V186" s="66"/>
    </row>
    <row r="187" spans="2:23" x14ac:dyDescent="0.2">
      <c r="H187" s="18"/>
      <c r="I187" s="66"/>
      <c r="J187" s="66"/>
      <c r="L187" s="69"/>
      <c r="M187" s="69"/>
      <c r="N187" s="69"/>
      <c r="O187" s="69"/>
      <c r="P187" s="66"/>
      <c r="Q187" s="69"/>
      <c r="R187" s="69"/>
      <c r="S187" s="69"/>
      <c r="T187" s="69"/>
      <c r="U187" s="66"/>
      <c r="V187" s="66"/>
    </row>
    <row r="188" spans="2:23" x14ac:dyDescent="0.2">
      <c r="H188" s="18"/>
      <c r="I188" s="66"/>
      <c r="J188" s="66"/>
      <c r="L188" s="69"/>
      <c r="M188" s="69"/>
      <c r="N188" s="69"/>
      <c r="O188" s="69"/>
      <c r="P188" s="66"/>
      <c r="Q188" s="69"/>
      <c r="R188" s="69"/>
      <c r="S188" s="69"/>
      <c r="T188" s="69"/>
      <c r="U188" s="66"/>
      <c r="V188" s="66"/>
    </row>
    <row r="189" spans="2:23" x14ac:dyDescent="0.2">
      <c r="H189" s="18"/>
      <c r="I189" s="66"/>
      <c r="J189" s="66"/>
      <c r="L189" s="69"/>
      <c r="M189" s="69"/>
      <c r="N189" s="69"/>
      <c r="O189" s="69"/>
      <c r="P189" s="66"/>
      <c r="Q189" s="69"/>
      <c r="R189" s="69"/>
      <c r="S189" s="69"/>
      <c r="T189" s="69"/>
      <c r="U189" s="66"/>
      <c r="V189" s="66"/>
    </row>
    <row r="190" spans="2:23" x14ac:dyDescent="0.2">
      <c r="H190" s="18"/>
      <c r="I190" s="66"/>
      <c r="J190" s="66"/>
      <c r="L190" s="69"/>
      <c r="M190" s="69"/>
      <c r="N190" s="69"/>
      <c r="O190" s="69"/>
      <c r="P190" s="66"/>
      <c r="Q190" s="69"/>
      <c r="R190" s="69"/>
      <c r="S190" s="69"/>
      <c r="T190" s="69"/>
      <c r="U190" s="66"/>
      <c r="V190" s="66"/>
    </row>
    <row r="191" spans="2:23" x14ac:dyDescent="0.2">
      <c r="H191" s="18"/>
      <c r="I191" s="66"/>
      <c r="J191" s="66"/>
      <c r="L191" s="69"/>
      <c r="M191" s="69"/>
      <c r="N191" s="69"/>
      <c r="O191" s="69"/>
      <c r="P191" s="66"/>
      <c r="Q191" s="69"/>
      <c r="R191" s="69"/>
      <c r="S191" s="69"/>
      <c r="T191" s="69"/>
      <c r="U191" s="66"/>
      <c r="V191" s="66"/>
    </row>
    <row r="192" spans="2:23" x14ac:dyDescent="0.2">
      <c r="H192" s="18"/>
      <c r="I192" s="66"/>
      <c r="J192" s="66"/>
      <c r="L192" s="69"/>
      <c r="M192" s="69"/>
      <c r="N192" s="69"/>
      <c r="O192" s="69"/>
      <c r="P192" s="66"/>
      <c r="Q192" s="69"/>
      <c r="R192" s="69"/>
      <c r="S192" s="69"/>
      <c r="T192" s="69"/>
      <c r="U192" s="66"/>
      <c r="V192" s="66"/>
    </row>
    <row r="193" spans="8:22" x14ac:dyDescent="0.2">
      <c r="H193" s="18"/>
      <c r="I193" s="66"/>
      <c r="J193" s="66"/>
      <c r="L193" s="69"/>
      <c r="M193" s="69"/>
      <c r="N193" s="69"/>
      <c r="O193" s="69"/>
      <c r="P193" s="66"/>
      <c r="Q193" s="69"/>
      <c r="R193" s="69"/>
      <c r="S193" s="69"/>
      <c r="T193" s="69"/>
      <c r="U193" s="66"/>
      <c r="V193" s="66"/>
    </row>
    <row r="194" spans="8:22" x14ac:dyDescent="0.2">
      <c r="H194" s="18"/>
      <c r="I194" s="66"/>
      <c r="J194" s="66"/>
      <c r="L194" s="69"/>
      <c r="M194" s="69"/>
      <c r="N194" s="69"/>
      <c r="O194" s="69"/>
      <c r="P194" s="66"/>
      <c r="Q194" s="69"/>
      <c r="R194" s="69"/>
      <c r="S194" s="69"/>
      <c r="T194" s="69"/>
      <c r="U194" s="66"/>
      <c r="V194" s="66"/>
    </row>
    <row r="195" spans="8:22" x14ac:dyDescent="0.2">
      <c r="H195" s="18"/>
      <c r="I195" s="66"/>
      <c r="J195" s="66"/>
      <c r="L195" s="69"/>
      <c r="M195" s="69"/>
      <c r="N195" s="69"/>
      <c r="O195" s="69"/>
      <c r="P195" s="66"/>
      <c r="Q195" s="69"/>
      <c r="R195" s="69"/>
      <c r="S195" s="69"/>
      <c r="T195" s="69"/>
      <c r="U195" s="66"/>
      <c r="V195" s="66"/>
    </row>
    <row r="196" spans="8:22" x14ac:dyDescent="0.2">
      <c r="H196" s="18"/>
      <c r="I196" s="66"/>
      <c r="J196" s="66"/>
      <c r="L196" s="69"/>
      <c r="M196" s="69"/>
      <c r="N196" s="69"/>
      <c r="O196" s="69"/>
      <c r="P196" s="66"/>
      <c r="Q196" s="69"/>
      <c r="R196" s="69"/>
      <c r="S196" s="69"/>
      <c r="T196" s="69"/>
      <c r="U196" s="66"/>
      <c r="V196" s="66"/>
    </row>
    <row r="197" spans="8:22" x14ac:dyDescent="0.2">
      <c r="H197" s="18"/>
      <c r="I197" s="66"/>
      <c r="J197" s="66"/>
      <c r="L197" s="69"/>
      <c r="M197" s="69"/>
      <c r="N197" s="69"/>
      <c r="O197" s="69"/>
      <c r="P197" s="66"/>
      <c r="Q197" s="69"/>
      <c r="R197" s="69"/>
      <c r="S197" s="69"/>
      <c r="T197" s="69"/>
      <c r="U197" s="66"/>
      <c r="V197" s="66"/>
    </row>
    <row r="198" spans="8:22" x14ac:dyDescent="0.2">
      <c r="H198" s="18"/>
      <c r="I198" s="66"/>
      <c r="J198" s="66"/>
      <c r="L198" s="69"/>
      <c r="M198" s="69"/>
      <c r="N198" s="69"/>
      <c r="O198" s="69"/>
      <c r="P198" s="66"/>
      <c r="Q198" s="69"/>
      <c r="R198" s="69"/>
      <c r="S198" s="69"/>
      <c r="T198" s="69"/>
      <c r="U198" s="66"/>
      <c r="V198" s="66"/>
    </row>
    <row r="199" spans="8:22" x14ac:dyDescent="0.2">
      <c r="H199" s="18"/>
      <c r="I199" s="66"/>
      <c r="J199" s="66"/>
      <c r="L199" s="69"/>
      <c r="M199" s="69"/>
      <c r="N199" s="69"/>
      <c r="O199" s="69"/>
      <c r="P199" s="66"/>
      <c r="Q199" s="69"/>
      <c r="R199" s="69"/>
      <c r="S199" s="69"/>
      <c r="T199" s="69"/>
      <c r="U199" s="66"/>
      <c r="V199" s="66"/>
    </row>
    <row r="200" spans="8:22" x14ac:dyDescent="0.2">
      <c r="H200" s="18"/>
      <c r="I200" s="66"/>
      <c r="J200" s="66"/>
      <c r="L200" s="69"/>
      <c r="M200" s="69"/>
      <c r="N200" s="69"/>
      <c r="O200" s="69"/>
      <c r="P200" s="66"/>
      <c r="Q200" s="69"/>
      <c r="R200" s="69"/>
      <c r="S200" s="69"/>
      <c r="T200" s="69"/>
      <c r="U200" s="66"/>
      <c r="V200" s="66"/>
    </row>
    <row r="201" spans="8:22" x14ac:dyDescent="0.2">
      <c r="H201" s="18"/>
      <c r="I201" s="66"/>
      <c r="J201" s="66"/>
      <c r="L201" s="69"/>
      <c r="M201" s="69"/>
      <c r="N201" s="69"/>
      <c r="O201" s="69"/>
      <c r="P201" s="66"/>
      <c r="Q201" s="69"/>
      <c r="R201" s="69"/>
      <c r="S201" s="69"/>
      <c r="T201" s="69"/>
      <c r="U201" s="66"/>
      <c r="V201" s="66"/>
    </row>
    <row r="202" spans="8:22" x14ac:dyDescent="0.2">
      <c r="H202" s="18"/>
      <c r="I202" s="66"/>
      <c r="J202" s="66"/>
      <c r="L202" s="69"/>
      <c r="M202" s="69"/>
      <c r="N202" s="69"/>
      <c r="O202" s="69"/>
      <c r="P202" s="66"/>
      <c r="Q202" s="69"/>
      <c r="R202" s="69"/>
      <c r="S202" s="69"/>
      <c r="T202" s="69"/>
      <c r="U202" s="66"/>
      <c r="V202" s="66"/>
    </row>
    <row r="203" spans="8:22" x14ac:dyDescent="0.2">
      <c r="H203" s="18"/>
      <c r="I203" s="66"/>
      <c r="J203" s="66"/>
      <c r="L203" s="69"/>
      <c r="M203" s="69"/>
      <c r="N203" s="69"/>
      <c r="O203" s="69"/>
      <c r="P203" s="66"/>
      <c r="Q203" s="69"/>
      <c r="R203" s="69"/>
      <c r="S203" s="69"/>
      <c r="T203" s="69"/>
      <c r="U203" s="66"/>
      <c r="V203" s="66"/>
    </row>
    <row r="204" spans="8:22" x14ac:dyDescent="0.2">
      <c r="H204" s="18"/>
      <c r="I204" s="66"/>
      <c r="J204" s="66"/>
      <c r="L204" s="69"/>
      <c r="M204" s="69"/>
      <c r="N204" s="69"/>
      <c r="O204" s="69"/>
      <c r="P204" s="66"/>
      <c r="Q204" s="69"/>
      <c r="R204" s="69"/>
      <c r="S204" s="69"/>
      <c r="T204" s="69"/>
      <c r="U204" s="66"/>
      <c r="V204" s="66"/>
    </row>
    <row r="205" spans="8:22" x14ac:dyDescent="0.2">
      <c r="H205" s="18"/>
      <c r="I205" s="66"/>
      <c r="J205" s="66"/>
      <c r="L205" s="69"/>
      <c r="M205" s="69"/>
      <c r="N205" s="69"/>
      <c r="O205" s="69"/>
      <c r="P205" s="66"/>
      <c r="Q205" s="69"/>
      <c r="R205" s="69"/>
      <c r="S205" s="69"/>
      <c r="T205" s="69"/>
      <c r="U205" s="66"/>
      <c r="V205" s="66"/>
    </row>
    <row r="206" spans="8:22" x14ac:dyDescent="0.2">
      <c r="H206" s="18"/>
      <c r="I206" s="66"/>
      <c r="J206" s="66"/>
      <c r="L206" s="69"/>
      <c r="M206" s="69"/>
      <c r="N206" s="69"/>
      <c r="O206" s="69"/>
      <c r="P206" s="66"/>
      <c r="Q206" s="69"/>
      <c r="R206" s="69"/>
      <c r="S206" s="69"/>
      <c r="T206" s="69"/>
      <c r="U206" s="66"/>
      <c r="V206" s="66"/>
    </row>
    <row r="207" spans="8:22" x14ac:dyDescent="0.2">
      <c r="H207" s="18"/>
      <c r="I207" s="66"/>
      <c r="J207" s="66"/>
      <c r="L207" s="69"/>
      <c r="M207" s="69"/>
      <c r="N207" s="69"/>
      <c r="O207" s="69"/>
      <c r="P207" s="66"/>
      <c r="Q207" s="69"/>
      <c r="R207" s="69"/>
      <c r="S207" s="69"/>
      <c r="T207" s="69"/>
      <c r="U207" s="66"/>
      <c r="V207" s="66"/>
    </row>
    <row r="208" spans="8:22" x14ac:dyDescent="0.2">
      <c r="H208" s="18"/>
      <c r="I208" s="66"/>
      <c r="J208" s="66"/>
      <c r="L208" s="69"/>
      <c r="M208" s="69"/>
      <c r="N208" s="69"/>
      <c r="O208" s="69"/>
      <c r="P208" s="66"/>
      <c r="Q208" s="69"/>
      <c r="R208" s="69"/>
      <c r="S208" s="69"/>
      <c r="T208" s="69"/>
      <c r="U208" s="66"/>
      <c r="V208" s="66"/>
    </row>
    <row r="209" spans="8:22" x14ac:dyDescent="0.2">
      <c r="H209" s="18"/>
      <c r="I209" s="66"/>
      <c r="J209" s="66"/>
      <c r="L209" s="69"/>
      <c r="M209" s="69"/>
      <c r="N209" s="69"/>
      <c r="O209" s="69"/>
      <c r="P209" s="66"/>
      <c r="Q209" s="69"/>
      <c r="R209" s="69"/>
      <c r="S209" s="69"/>
      <c r="T209" s="69"/>
      <c r="U209" s="66"/>
      <c r="V209" s="66"/>
    </row>
    <row r="210" spans="8:22" x14ac:dyDescent="0.2">
      <c r="H210" s="18"/>
      <c r="I210" s="66"/>
      <c r="J210" s="66"/>
      <c r="L210" s="69"/>
      <c r="M210" s="69"/>
      <c r="N210" s="69"/>
      <c r="O210" s="69"/>
      <c r="P210" s="66"/>
      <c r="Q210" s="69"/>
      <c r="R210" s="69"/>
      <c r="S210" s="69"/>
      <c r="T210" s="69"/>
      <c r="U210" s="66"/>
      <c r="V210" s="66"/>
    </row>
    <row r="211" spans="8:22" x14ac:dyDescent="0.2">
      <c r="H211" s="18"/>
      <c r="I211" s="66"/>
      <c r="J211" s="66"/>
      <c r="L211" s="69"/>
      <c r="M211" s="69"/>
      <c r="N211" s="69"/>
      <c r="O211" s="69"/>
      <c r="P211" s="66"/>
      <c r="Q211" s="69"/>
      <c r="R211" s="69"/>
      <c r="S211" s="69"/>
      <c r="T211" s="69"/>
      <c r="U211" s="66"/>
      <c r="V211" s="66"/>
    </row>
    <row r="212" spans="8:22" x14ac:dyDescent="0.2">
      <c r="H212" s="18"/>
      <c r="I212" s="66"/>
      <c r="J212" s="66"/>
      <c r="L212" s="69"/>
      <c r="M212" s="69"/>
      <c r="N212" s="69"/>
      <c r="O212" s="69"/>
      <c r="P212" s="66"/>
      <c r="Q212" s="69"/>
      <c r="R212" s="69"/>
      <c r="S212" s="69"/>
      <c r="T212" s="69"/>
      <c r="U212" s="66"/>
      <c r="V212" s="66"/>
    </row>
    <row r="213" spans="8:22" x14ac:dyDescent="0.2">
      <c r="H213" s="18"/>
      <c r="I213" s="66"/>
      <c r="J213" s="66"/>
      <c r="L213" s="69"/>
      <c r="M213" s="69"/>
      <c r="N213" s="69"/>
      <c r="O213" s="69"/>
      <c r="P213" s="66"/>
      <c r="Q213" s="69"/>
      <c r="R213" s="69"/>
      <c r="S213" s="69"/>
      <c r="T213" s="69"/>
      <c r="U213" s="66"/>
      <c r="V213" s="66"/>
    </row>
    <row r="214" spans="8:22" x14ac:dyDescent="0.2">
      <c r="H214" s="18"/>
      <c r="I214" s="66"/>
      <c r="J214" s="66"/>
      <c r="L214" s="69"/>
      <c r="M214" s="69"/>
      <c r="N214" s="69"/>
      <c r="O214" s="69"/>
      <c r="P214" s="66"/>
      <c r="Q214" s="69"/>
      <c r="R214" s="69"/>
      <c r="S214" s="69"/>
      <c r="T214" s="69"/>
      <c r="U214" s="66"/>
      <c r="V214" s="66"/>
    </row>
    <row r="215" spans="8:22" x14ac:dyDescent="0.2">
      <c r="H215" s="18"/>
      <c r="I215" s="66"/>
      <c r="J215" s="66"/>
      <c r="L215" s="69"/>
      <c r="M215" s="69"/>
      <c r="N215" s="69"/>
      <c r="O215" s="69"/>
      <c r="P215" s="66"/>
      <c r="Q215" s="69"/>
      <c r="R215" s="69"/>
      <c r="S215" s="69"/>
      <c r="T215" s="69"/>
      <c r="U215" s="66"/>
      <c r="V215" s="66"/>
    </row>
    <row r="216" spans="8:22" x14ac:dyDescent="0.2">
      <c r="H216" s="18"/>
      <c r="I216" s="66"/>
      <c r="J216" s="66"/>
      <c r="L216" s="69"/>
      <c r="M216" s="69"/>
      <c r="N216" s="69"/>
      <c r="O216" s="69"/>
      <c r="P216" s="66"/>
      <c r="Q216" s="69"/>
      <c r="R216" s="69"/>
      <c r="S216" s="69"/>
      <c r="T216" s="69"/>
      <c r="U216" s="66"/>
      <c r="V216" s="66"/>
    </row>
    <row r="217" spans="8:22" x14ac:dyDescent="0.2">
      <c r="H217" s="18"/>
      <c r="I217" s="66"/>
      <c r="J217" s="66"/>
      <c r="L217" s="69"/>
      <c r="M217" s="69"/>
      <c r="N217" s="69"/>
      <c r="O217" s="69"/>
      <c r="P217" s="66"/>
      <c r="Q217" s="69"/>
      <c r="R217" s="69"/>
      <c r="S217" s="69"/>
      <c r="T217" s="69"/>
      <c r="U217" s="66"/>
      <c r="V217" s="66"/>
    </row>
    <row r="218" spans="8:22" x14ac:dyDescent="0.2">
      <c r="H218" s="18"/>
      <c r="I218" s="66"/>
      <c r="J218" s="66"/>
      <c r="L218" s="69"/>
      <c r="M218" s="69"/>
      <c r="N218" s="69"/>
      <c r="O218" s="69"/>
      <c r="P218" s="66"/>
      <c r="Q218" s="69"/>
      <c r="R218" s="69"/>
      <c r="S218" s="69"/>
      <c r="T218" s="69"/>
      <c r="U218" s="66"/>
      <c r="V218" s="66"/>
    </row>
    <row r="219" spans="8:22" x14ac:dyDescent="0.2">
      <c r="H219" s="18"/>
      <c r="I219" s="66"/>
      <c r="J219" s="66"/>
      <c r="L219" s="69"/>
      <c r="M219" s="69"/>
      <c r="N219" s="69"/>
      <c r="O219" s="69"/>
      <c r="P219" s="66"/>
      <c r="Q219" s="69"/>
      <c r="R219" s="69"/>
      <c r="S219" s="69"/>
      <c r="T219" s="69"/>
      <c r="U219" s="66"/>
      <c r="V219" s="66"/>
    </row>
    <row r="220" spans="8:22" x14ac:dyDescent="0.2">
      <c r="H220" s="18"/>
      <c r="I220" s="66"/>
      <c r="J220" s="66"/>
      <c r="L220" s="69"/>
      <c r="M220" s="69"/>
      <c r="N220" s="69"/>
      <c r="O220" s="69"/>
      <c r="P220" s="66"/>
      <c r="Q220" s="69"/>
      <c r="R220" s="69"/>
      <c r="S220" s="69"/>
      <c r="T220" s="69"/>
      <c r="U220" s="66"/>
      <c r="V220" s="66"/>
    </row>
    <row r="221" spans="8:22" x14ac:dyDescent="0.2">
      <c r="H221" s="18"/>
      <c r="I221" s="66"/>
      <c r="J221" s="66"/>
      <c r="L221" s="69"/>
      <c r="M221" s="69"/>
      <c r="N221" s="69"/>
      <c r="O221" s="69"/>
      <c r="P221" s="66"/>
      <c r="Q221" s="69"/>
      <c r="R221" s="69"/>
      <c r="S221" s="69"/>
      <c r="T221" s="69"/>
      <c r="U221" s="66"/>
      <c r="V221" s="66"/>
    </row>
    <row r="222" spans="8:22" x14ac:dyDescent="0.2">
      <c r="H222" s="18"/>
      <c r="I222" s="66"/>
      <c r="J222" s="66"/>
      <c r="L222" s="69"/>
      <c r="M222" s="69"/>
      <c r="N222" s="69"/>
      <c r="O222" s="69"/>
      <c r="P222" s="66"/>
      <c r="Q222" s="69"/>
      <c r="R222" s="69"/>
      <c r="S222" s="69"/>
      <c r="T222" s="69"/>
      <c r="U222" s="66"/>
      <c r="V222" s="66"/>
    </row>
    <row r="223" spans="8:22" x14ac:dyDescent="0.2">
      <c r="H223" s="18"/>
      <c r="I223" s="66"/>
      <c r="J223" s="66"/>
      <c r="L223" s="69"/>
      <c r="M223" s="69"/>
      <c r="N223" s="69"/>
      <c r="O223" s="69"/>
      <c r="P223" s="66"/>
      <c r="Q223" s="69"/>
      <c r="R223" s="69"/>
      <c r="S223" s="69"/>
      <c r="T223" s="69"/>
      <c r="U223" s="66"/>
      <c r="V223" s="66"/>
    </row>
    <row r="224" spans="8:22" x14ac:dyDescent="0.2">
      <c r="H224" s="18"/>
      <c r="I224" s="66"/>
      <c r="J224" s="66"/>
      <c r="L224" s="69"/>
      <c r="M224" s="69"/>
      <c r="N224" s="69"/>
      <c r="O224" s="69"/>
      <c r="P224" s="66"/>
      <c r="Q224" s="69"/>
      <c r="R224" s="69"/>
      <c r="S224" s="69"/>
      <c r="T224" s="69"/>
      <c r="U224" s="66"/>
      <c r="V224" s="66"/>
    </row>
    <row r="225" spans="8:22" x14ac:dyDescent="0.2">
      <c r="H225" s="18"/>
      <c r="I225" s="66"/>
      <c r="J225" s="66"/>
      <c r="L225" s="69"/>
      <c r="M225" s="69"/>
      <c r="N225" s="69"/>
      <c r="O225" s="69"/>
      <c r="P225" s="66"/>
      <c r="Q225" s="69"/>
      <c r="R225" s="69"/>
      <c r="S225" s="69"/>
      <c r="T225" s="69"/>
      <c r="U225" s="66"/>
      <c r="V225" s="66"/>
    </row>
    <row r="226" spans="8:22" x14ac:dyDescent="0.2">
      <c r="H226" s="18"/>
      <c r="I226" s="66"/>
      <c r="J226" s="66"/>
      <c r="L226" s="69"/>
      <c r="M226" s="69"/>
      <c r="N226" s="69"/>
      <c r="O226" s="69"/>
      <c r="P226" s="66"/>
      <c r="Q226" s="69"/>
      <c r="R226" s="69"/>
      <c r="S226" s="69"/>
      <c r="T226" s="69"/>
      <c r="U226" s="66"/>
      <c r="V226" s="66"/>
    </row>
    <row r="227" spans="8:22" x14ac:dyDescent="0.2">
      <c r="H227" s="18"/>
      <c r="I227" s="66"/>
      <c r="J227" s="66"/>
      <c r="L227" s="69"/>
      <c r="M227" s="69"/>
      <c r="N227" s="69"/>
      <c r="O227" s="69"/>
      <c r="P227" s="66"/>
      <c r="Q227" s="69"/>
      <c r="R227" s="69"/>
      <c r="S227" s="69"/>
      <c r="T227" s="69"/>
      <c r="U227" s="66"/>
      <c r="V227" s="66"/>
    </row>
    <row r="228" spans="8:22" x14ac:dyDescent="0.2">
      <c r="H228" s="18"/>
      <c r="I228" s="66"/>
      <c r="J228" s="66"/>
      <c r="L228" s="69"/>
      <c r="M228" s="69"/>
      <c r="N228" s="69"/>
      <c r="O228" s="69"/>
      <c r="P228" s="66"/>
      <c r="Q228" s="69"/>
      <c r="R228" s="69"/>
      <c r="S228" s="69"/>
      <c r="T228" s="69"/>
      <c r="U228" s="66"/>
      <c r="V228" s="66"/>
    </row>
    <row r="229" spans="8:22" x14ac:dyDescent="0.2">
      <c r="H229" s="18"/>
      <c r="I229" s="66"/>
      <c r="J229" s="66"/>
      <c r="L229" s="69"/>
      <c r="M229" s="69"/>
      <c r="N229" s="69"/>
      <c r="O229" s="69"/>
      <c r="P229" s="66"/>
      <c r="Q229" s="69"/>
      <c r="R229" s="69"/>
      <c r="S229" s="69"/>
      <c r="T229" s="69"/>
      <c r="U229" s="66"/>
      <c r="V229" s="66"/>
    </row>
    <row r="230" spans="8:22" x14ac:dyDescent="0.2">
      <c r="H230" s="18"/>
      <c r="I230" s="66"/>
      <c r="J230" s="66"/>
      <c r="L230" s="69"/>
      <c r="M230" s="69"/>
      <c r="N230" s="69"/>
      <c r="O230" s="69"/>
      <c r="P230" s="66"/>
      <c r="Q230" s="69"/>
      <c r="R230" s="69"/>
      <c r="S230" s="69"/>
      <c r="T230" s="69"/>
      <c r="U230" s="66"/>
      <c r="V230" s="66"/>
    </row>
    <row r="231" spans="8:22" x14ac:dyDescent="0.2">
      <c r="H231" s="18"/>
      <c r="I231" s="66"/>
      <c r="J231" s="66"/>
      <c r="L231" s="69"/>
      <c r="M231" s="69"/>
      <c r="N231" s="69"/>
      <c r="O231" s="69"/>
      <c r="P231" s="66"/>
      <c r="Q231" s="69"/>
      <c r="R231" s="69"/>
      <c r="S231" s="69"/>
      <c r="T231" s="69"/>
      <c r="U231" s="66"/>
      <c r="V231" s="66"/>
    </row>
    <row r="232" spans="8:22" x14ac:dyDescent="0.2">
      <c r="H232" s="18"/>
      <c r="I232" s="66"/>
      <c r="J232" s="66"/>
      <c r="L232" s="69"/>
      <c r="M232" s="69"/>
      <c r="N232" s="69"/>
      <c r="O232" s="69"/>
      <c r="P232" s="66"/>
      <c r="Q232" s="69"/>
      <c r="R232" s="69"/>
      <c r="S232" s="69"/>
      <c r="T232" s="69"/>
      <c r="U232" s="66"/>
      <c r="V232" s="66"/>
    </row>
    <row r="233" spans="8:22" x14ac:dyDescent="0.2">
      <c r="H233" s="18"/>
      <c r="I233" s="66"/>
      <c r="J233" s="66"/>
      <c r="L233" s="69"/>
      <c r="M233" s="69"/>
      <c r="N233" s="69"/>
      <c r="O233" s="69"/>
      <c r="P233" s="66"/>
      <c r="Q233" s="69"/>
      <c r="R233" s="69"/>
      <c r="S233" s="69"/>
      <c r="T233" s="69"/>
      <c r="U233" s="66"/>
      <c r="V233" s="66"/>
    </row>
    <row r="234" spans="8:22" x14ac:dyDescent="0.2">
      <c r="H234" s="18"/>
      <c r="I234" s="66"/>
      <c r="J234" s="66"/>
      <c r="L234" s="69"/>
      <c r="M234" s="69"/>
      <c r="N234" s="69"/>
      <c r="O234" s="69"/>
      <c r="P234" s="66"/>
      <c r="Q234" s="69"/>
      <c r="R234" s="69"/>
      <c r="S234" s="69"/>
      <c r="T234" s="69"/>
      <c r="U234" s="66"/>
      <c r="V234" s="66"/>
    </row>
    <row r="235" spans="8:22" x14ac:dyDescent="0.2">
      <c r="H235" s="18"/>
      <c r="I235" s="66"/>
      <c r="J235" s="66"/>
      <c r="L235" s="69"/>
      <c r="M235" s="69"/>
      <c r="N235" s="69"/>
      <c r="O235" s="69"/>
      <c r="P235" s="66"/>
      <c r="Q235" s="69"/>
      <c r="R235" s="69"/>
      <c r="S235" s="69"/>
      <c r="T235" s="69"/>
      <c r="U235" s="66"/>
      <c r="V235" s="66"/>
    </row>
    <row r="236" spans="8:22" x14ac:dyDescent="0.2">
      <c r="H236" s="18"/>
      <c r="I236" s="66"/>
      <c r="J236" s="66"/>
      <c r="L236" s="69"/>
      <c r="M236" s="69"/>
      <c r="N236" s="69"/>
      <c r="O236" s="69"/>
      <c r="P236" s="66"/>
      <c r="Q236" s="69"/>
      <c r="R236" s="69"/>
      <c r="S236" s="69"/>
      <c r="T236" s="69"/>
      <c r="U236" s="66"/>
      <c r="V236" s="66"/>
    </row>
    <row r="237" spans="8:22" x14ac:dyDescent="0.2">
      <c r="H237" s="18"/>
      <c r="I237" s="66"/>
      <c r="J237" s="66"/>
      <c r="L237" s="69"/>
      <c r="M237" s="69"/>
      <c r="N237" s="69"/>
      <c r="O237" s="69"/>
      <c r="P237" s="66"/>
      <c r="Q237" s="69"/>
      <c r="R237" s="69"/>
      <c r="S237" s="69"/>
      <c r="T237" s="69"/>
      <c r="U237" s="66"/>
      <c r="V237" s="66"/>
    </row>
    <row r="238" spans="8:22" x14ac:dyDescent="0.2">
      <c r="H238" s="18"/>
      <c r="I238" s="66"/>
      <c r="J238" s="66"/>
      <c r="L238" s="69"/>
      <c r="M238" s="69"/>
      <c r="N238" s="69"/>
      <c r="O238" s="69"/>
      <c r="P238" s="66"/>
      <c r="Q238" s="69"/>
      <c r="R238" s="69"/>
      <c r="S238" s="69"/>
      <c r="T238" s="69"/>
      <c r="U238" s="66"/>
      <c r="V238" s="66"/>
    </row>
    <row r="239" spans="8:22" x14ac:dyDescent="0.2">
      <c r="H239" s="18"/>
      <c r="I239" s="66"/>
      <c r="J239" s="66"/>
      <c r="L239" s="69"/>
      <c r="M239" s="69"/>
      <c r="N239" s="69"/>
      <c r="O239" s="69"/>
      <c r="P239" s="66"/>
      <c r="Q239" s="69"/>
      <c r="R239" s="69"/>
      <c r="S239" s="69"/>
      <c r="T239" s="69"/>
      <c r="U239" s="66"/>
      <c r="V239" s="66"/>
    </row>
    <row r="240" spans="8:22" x14ac:dyDescent="0.2">
      <c r="H240" s="18"/>
      <c r="I240" s="66"/>
      <c r="J240" s="66"/>
      <c r="L240" s="69"/>
      <c r="M240" s="69"/>
      <c r="N240" s="69"/>
      <c r="O240" s="69"/>
      <c r="P240" s="66"/>
      <c r="Q240" s="69"/>
      <c r="R240" s="69"/>
      <c r="S240" s="69"/>
      <c r="T240" s="69"/>
      <c r="U240" s="66"/>
      <c r="V240" s="66"/>
    </row>
    <row r="241" spans="8:22" x14ac:dyDescent="0.2">
      <c r="H241" s="18"/>
      <c r="I241" s="66"/>
      <c r="J241" s="66"/>
      <c r="L241" s="69"/>
      <c r="M241" s="69"/>
      <c r="N241" s="69"/>
      <c r="O241" s="69"/>
      <c r="P241" s="66"/>
      <c r="Q241" s="69"/>
      <c r="R241" s="69"/>
      <c r="S241" s="69"/>
      <c r="T241" s="69"/>
      <c r="U241" s="66"/>
      <c r="V241" s="66"/>
    </row>
    <row r="242" spans="8:22" x14ac:dyDescent="0.2">
      <c r="H242" s="18"/>
      <c r="I242" s="66"/>
      <c r="J242" s="66"/>
      <c r="L242" s="69"/>
      <c r="M242" s="69"/>
      <c r="N242" s="69"/>
      <c r="O242" s="69"/>
      <c r="P242" s="66"/>
      <c r="Q242" s="69"/>
      <c r="R242" s="69"/>
      <c r="S242" s="69"/>
      <c r="T242" s="69"/>
      <c r="U242" s="66"/>
      <c r="V242" s="66"/>
    </row>
    <row r="243" spans="8:22" x14ac:dyDescent="0.2">
      <c r="H243" s="18"/>
      <c r="I243" s="66"/>
      <c r="J243" s="66"/>
      <c r="L243" s="69"/>
      <c r="M243" s="69"/>
      <c r="N243" s="69"/>
      <c r="O243" s="69"/>
      <c r="P243" s="66"/>
      <c r="Q243" s="69"/>
      <c r="R243" s="69"/>
      <c r="S243" s="69"/>
      <c r="T243" s="69"/>
      <c r="U243" s="66"/>
      <c r="V243" s="66"/>
    </row>
    <row r="244" spans="8:22" x14ac:dyDescent="0.2">
      <c r="H244" s="18"/>
      <c r="I244" s="66"/>
      <c r="J244" s="66"/>
      <c r="L244" s="69"/>
      <c r="M244" s="69"/>
      <c r="N244" s="69"/>
      <c r="O244" s="69"/>
      <c r="P244" s="66"/>
      <c r="Q244" s="69"/>
      <c r="R244" s="69"/>
      <c r="S244" s="69"/>
      <c r="T244" s="69"/>
      <c r="U244" s="66"/>
      <c r="V244" s="66"/>
    </row>
    <row r="245" spans="8:22" x14ac:dyDescent="0.2">
      <c r="H245" s="18"/>
      <c r="I245" s="66"/>
      <c r="J245" s="66"/>
      <c r="L245" s="69"/>
      <c r="M245" s="69"/>
      <c r="N245" s="69"/>
      <c r="O245" s="69"/>
      <c r="P245" s="66"/>
      <c r="Q245" s="69"/>
      <c r="R245" s="69"/>
      <c r="S245" s="69"/>
      <c r="T245" s="69"/>
      <c r="U245" s="66"/>
      <c r="V245" s="66"/>
    </row>
    <row r="246" spans="8:22" x14ac:dyDescent="0.2">
      <c r="H246" s="18"/>
      <c r="I246" s="66"/>
      <c r="J246" s="66"/>
      <c r="L246" s="69"/>
      <c r="M246" s="69"/>
      <c r="N246" s="69"/>
      <c r="O246" s="69"/>
      <c r="P246" s="66"/>
      <c r="Q246" s="69"/>
      <c r="R246" s="69"/>
      <c r="S246" s="69"/>
      <c r="T246" s="69"/>
      <c r="U246" s="66"/>
      <c r="V246" s="66"/>
    </row>
    <row r="247" spans="8:22" x14ac:dyDescent="0.2">
      <c r="H247" s="18"/>
      <c r="I247" s="66"/>
      <c r="J247" s="66"/>
      <c r="L247" s="69"/>
      <c r="M247" s="69"/>
      <c r="N247" s="69"/>
      <c r="O247" s="69"/>
      <c r="P247" s="66"/>
      <c r="Q247" s="69"/>
      <c r="R247" s="69"/>
      <c r="S247" s="69"/>
      <c r="T247" s="69"/>
      <c r="U247" s="66"/>
      <c r="V247" s="66"/>
    </row>
    <row r="248" spans="8:22" x14ac:dyDescent="0.2">
      <c r="H248" s="18"/>
      <c r="I248" s="66"/>
      <c r="J248" s="66"/>
      <c r="L248" s="69"/>
      <c r="M248" s="69"/>
      <c r="N248" s="69"/>
      <c r="O248" s="69"/>
      <c r="P248" s="66"/>
      <c r="Q248" s="69"/>
      <c r="R248" s="69"/>
      <c r="S248" s="69"/>
      <c r="T248" s="69"/>
      <c r="U248" s="66"/>
      <c r="V248" s="66"/>
    </row>
    <row r="249" spans="8:22" x14ac:dyDescent="0.2">
      <c r="H249" s="18"/>
      <c r="I249" s="66"/>
      <c r="J249" s="66"/>
      <c r="L249" s="69"/>
      <c r="M249" s="69"/>
      <c r="N249" s="69"/>
      <c r="O249" s="69"/>
      <c r="P249" s="66"/>
      <c r="Q249" s="69"/>
      <c r="R249" s="69"/>
      <c r="S249" s="69"/>
      <c r="T249" s="69"/>
      <c r="U249" s="66"/>
      <c r="V249" s="66"/>
    </row>
    <row r="250" spans="8:22" x14ac:dyDescent="0.2">
      <c r="H250" s="18"/>
      <c r="I250" s="66"/>
      <c r="J250" s="66"/>
      <c r="L250" s="69"/>
      <c r="M250" s="69"/>
      <c r="N250" s="69"/>
      <c r="O250" s="69"/>
      <c r="P250" s="66"/>
      <c r="Q250" s="69"/>
      <c r="R250" s="69"/>
      <c r="S250" s="69"/>
      <c r="T250" s="69"/>
      <c r="U250" s="66"/>
      <c r="V250" s="66"/>
    </row>
    <row r="251" spans="8:22" x14ac:dyDescent="0.2">
      <c r="H251" s="18"/>
      <c r="I251" s="66"/>
      <c r="J251" s="66"/>
      <c r="L251" s="69"/>
      <c r="M251" s="69"/>
      <c r="N251" s="69"/>
      <c r="O251" s="69"/>
      <c r="P251" s="66"/>
      <c r="Q251" s="69"/>
      <c r="R251" s="69"/>
      <c r="S251" s="69"/>
      <c r="T251" s="69"/>
      <c r="U251" s="66"/>
      <c r="V251" s="66"/>
    </row>
    <row r="252" spans="8:22" x14ac:dyDescent="0.2">
      <c r="H252" s="18"/>
      <c r="I252" s="66"/>
      <c r="J252" s="66"/>
      <c r="L252" s="69"/>
      <c r="M252" s="69"/>
      <c r="N252" s="69"/>
      <c r="O252" s="69"/>
      <c r="P252" s="66"/>
      <c r="Q252" s="69"/>
      <c r="R252" s="69"/>
      <c r="S252" s="69"/>
      <c r="T252" s="69"/>
      <c r="U252" s="66"/>
      <c r="V252" s="66"/>
    </row>
    <row r="253" spans="8:22" x14ac:dyDescent="0.2">
      <c r="H253" s="18"/>
      <c r="I253" s="66"/>
      <c r="J253" s="66"/>
      <c r="L253" s="69"/>
      <c r="M253" s="69"/>
      <c r="N253" s="69"/>
      <c r="O253" s="69"/>
      <c r="P253" s="66"/>
      <c r="Q253" s="69"/>
      <c r="R253" s="69"/>
      <c r="S253" s="69"/>
      <c r="T253" s="69"/>
      <c r="U253" s="66"/>
      <c r="V253" s="66"/>
    </row>
    <row r="254" spans="8:22" x14ac:dyDescent="0.2">
      <c r="H254" s="18"/>
      <c r="I254" s="66"/>
      <c r="J254" s="66"/>
      <c r="L254" s="69"/>
      <c r="M254" s="69"/>
      <c r="N254" s="69"/>
      <c r="O254" s="69"/>
      <c r="P254" s="66"/>
      <c r="Q254" s="69"/>
      <c r="R254" s="69"/>
      <c r="S254" s="69"/>
      <c r="T254" s="69"/>
      <c r="U254" s="66"/>
      <c r="V254" s="66"/>
    </row>
    <row r="255" spans="8:22" x14ac:dyDescent="0.2">
      <c r="H255" s="18"/>
      <c r="I255" s="66"/>
      <c r="J255" s="66"/>
      <c r="L255" s="69"/>
      <c r="M255" s="69"/>
      <c r="N255" s="69"/>
      <c r="O255" s="69"/>
      <c r="P255" s="66"/>
      <c r="Q255" s="69"/>
      <c r="R255" s="69"/>
      <c r="S255" s="69"/>
      <c r="T255" s="69"/>
      <c r="U255" s="66"/>
      <c r="V255" s="66"/>
    </row>
    <row r="256" spans="8:22" x14ac:dyDescent="0.2">
      <c r="H256" s="18"/>
      <c r="I256" s="66"/>
      <c r="J256" s="66"/>
      <c r="L256" s="69"/>
      <c r="M256" s="69"/>
      <c r="N256" s="69"/>
      <c r="O256" s="69"/>
      <c r="P256" s="66"/>
      <c r="Q256" s="69"/>
      <c r="R256" s="69"/>
      <c r="S256" s="69"/>
      <c r="T256" s="69"/>
      <c r="U256" s="66"/>
      <c r="V256" s="66"/>
    </row>
    <row r="257" spans="8:22" x14ac:dyDescent="0.2">
      <c r="H257" s="18"/>
      <c r="I257" s="66"/>
      <c r="J257" s="66"/>
      <c r="L257" s="69"/>
      <c r="M257" s="69"/>
      <c r="N257" s="69"/>
      <c r="O257" s="69"/>
      <c r="P257" s="66"/>
      <c r="Q257" s="69"/>
      <c r="R257" s="69"/>
      <c r="S257" s="69"/>
      <c r="T257" s="69"/>
      <c r="U257" s="66"/>
      <c r="V257" s="66"/>
    </row>
    <row r="258" spans="8:22" x14ac:dyDescent="0.2">
      <c r="H258" s="18"/>
      <c r="I258" s="66"/>
      <c r="J258" s="66"/>
      <c r="L258" s="69"/>
      <c r="M258" s="69"/>
      <c r="N258" s="69"/>
      <c r="O258" s="69"/>
      <c r="P258" s="66"/>
      <c r="Q258" s="69"/>
      <c r="R258" s="69"/>
      <c r="S258" s="69"/>
      <c r="T258" s="69"/>
      <c r="U258" s="66"/>
      <c r="V258" s="66"/>
    </row>
    <row r="259" spans="8:22" x14ac:dyDescent="0.2">
      <c r="H259" s="18"/>
      <c r="I259" s="66"/>
      <c r="J259" s="66"/>
      <c r="L259" s="69"/>
      <c r="M259" s="69"/>
      <c r="N259" s="69"/>
      <c r="O259" s="69"/>
      <c r="P259" s="66"/>
      <c r="Q259" s="69"/>
      <c r="R259" s="69"/>
      <c r="S259" s="69"/>
      <c r="T259" s="69"/>
      <c r="U259" s="66"/>
      <c r="V259" s="66"/>
    </row>
    <row r="260" spans="8:22" x14ac:dyDescent="0.2">
      <c r="H260" s="18"/>
      <c r="I260" s="66"/>
      <c r="J260" s="66"/>
      <c r="L260" s="69"/>
      <c r="M260" s="69"/>
      <c r="N260" s="69"/>
      <c r="O260" s="69"/>
      <c r="P260" s="66"/>
      <c r="Q260" s="69"/>
      <c r="R260" s="69"/>
      <c r="S260" s="69"/>
      <c r="T260" s="69"/>
      <c r="U260" s="66"/>
      <c r="V260" s="66"/>
    </row>
    <row r="261" spans="8:22" x14ac:dyDescent="0.2">
      <c r="H261" s="18"/>
      <c r="I261" s="66"/>
      <c r="J261" s="66"/>
      <c r="L261" s="69"/>
      <c r="M261" s="69"/>
      <c r="N261" s="69"/>
      <c r="O261" s="69"/>
      <c r="P261" s="66"/>
      <c r="Q261" s="69"/>
      <c r="R261" s="69"/>
      <c r="S261" s="69"/>
      <c r="T261" s="69"/>
      <c r="U261" s="66"/>
      <c r="V261" s="66"/>
    </row>
    <row r="262" spans="8:22" x14ac:dyDescent="0.2">
      <c r="H262" s="18"/>
      <c r="I262" s="66"/>
      <c r="J262" s="66"/>
      <c r="L262" s="69"/>
      <c r="M262" s="69"/>
      <c r="N262" s="69"/>
      <c r="O262" s="69"/>
      <c r="P262" s="66"/>
      <c r="Q262" s="69"/>
      <c r="R262" s="69"/>
      <c r="S262" s="69"/>
      <c r="T262" s="69"/>
      <c r="U262" s="66"/>
      <c r="V262" s="66"/>
    </row>
    <row r="263" spans="8:22" x14ac:dyDescent="0.2">
      <c r="H263" s="18"/>
      <c r="I263" s="66"/>
      <c r="J263" s="66"/>
      <c r="L263" s="69"/>
      <c r="M263" s="69"/>
      <c r="N263" s="69"/>
      <c r="O263" s="69"/>
      <c r="P263" s="66"/>
      <c r="Q263" s="69"/>
      <c r="R263" s="69"/>
      <c r="S263" s="69"/>
      <c r="T263" s="69"/>
      <c r="U263" s="66"/>
      <c r="V263" s="66"/>
    </row>
    <row r="264" spans="8:22" x14ac:dyDescent="0.2">
      <c r="H264" s="18"/>
      <c r="I264" s="66"/>
      <c r="J264" s="66"/>
      <c r="L264" s="69"/>
      <c r="M264" s="69"/>
      <c r="N264" s="69"/>
      <c r="O264" s="69"/>
      <c r="P264" s="66"/>
      <c r="Q264" s="69"/>
      <c r="R264" s="69"/>
      <c r="S264" s="69"/>
      <c r="T264" s="69"/>
      <c r="U264" s="66"/>
      <c r="V264" s="66"/>
    </row>
    <row r="265" spans="8:22" x14ac:dyDescent="0.2">
      <c r="H265" s="18"/>
      <c r="I265" s="66"/>
      <c r="J265" s="66"/>
      <c r="L265" s="69"/>
      <c r="M265" s="69"/>
      <c r="N265" s="69"/>
      <c r="O265" s="69"/>
      <c r="P265" s="66"/>
      <c r="Q265" s="69"/>
      <c r="R265" s="69"/>
      <c r="S265" s="69"/>
      <c r="T265" s="69"/>
      <c r="U265" s="66"/>
      <c r="V265" s="66"/>
    </row>
    <row r="266" spans="8:22" x14ac:dyDescent="0.2">
      <c r="H266" s="18"/>
      <c r="I266" s="66"/>
      <c r="J266" s="66"/>
      <c r="L266" s="69"/>
      <c r="M266" s="69"/>
      <c r="N266" s="69"/>
      <c r="O266" s="69"/>
      <c r="P266" s="66"/>
      <c r="Q266" s="69"/>
      <c r="R266" s="69"/>
      <c r="S266" s="69"/>
      <c r="T266" s="69"/>
      <c r="U266" s="66"/>
      <c r="V266" s="66"/>
    </row>
    <row r="267" spans="8:22" x14ac:dyDescent="0.2">
      <c r="H267" s="18"/>
      <c r="I267" s="66"/>
      <c r="J267" s="66"/>
      <c r="L267" s="69"/>
      <c r="M267" s="69"/>
      <c r="N267" s="69"/>
      <c r="O267" s="69"/>
      <c r="P267" s="66"/>
      <c r="Q267" s="69"/>
      <c r="R267" s="69"/>
      <c r="S267" s="69"/>
      <c r="T267" s="69"/>
      <c r="U267" s="66"/>
      <c r="V267" s="66"/>
    </row>
    <row r="268" spans="8:22" x14ac:dyDescent="0.2">
      <c r="H268" s="18"/>
      <c r="I268" s="66"/>
      <c r="J268" s="66"/>
      <c r="L268" s="69"/>
      <c r="M268" s="69"/>
      <c r="N268" s="69"/>
      <c r="O268" s="69"/>
      <c r="P268" s="66"/>
      <c r="Q268" s="69"/>
      <c r="R268" s="69"/>
      <c r="S268" s="69"/>
      <c r="T268" s="69"/>
      <c r="U268" s="66"/>
      <c r="V268" s="66"/>
    </row>
    <row r="269" spans="8:22" x14ac:dyDescent="0.2">
      <c r="H269" s="18"/>
      <c r="I269" s="66"/>
      <c r="J269" s="66"/>
      <c r="L269" s="69"/>
      <c r="M269" s="69"/>
      <c r="N269" s="69"/>
      <c r="O269" s="69"/>
      <c r="P269" s="66"/>
      <c r="Q269" s="69"/>
      <c r="R269" s="69"/>
      <c r="S269" s="69"/>
      <c r="T269" s="69"/>
      <c r="U269" s="66"/>
      <c r="V269" s="66"/>
    </row>
    <row r="270" spans="8:22" x14ac:dyDescent="0.2">
      <c r="H270" s="18"/>
      <c r="I270" s="66"/>
      <c r="J270" s="66"/>
      <c r="L270" s="69"/>
      <c r="M270" s="69"/>
      <c r="N270" s="69"/>
      <c r="O270" s="69"/>
      <c r="P270" s="66"/>
      <c r="Q270" s="69"/>
      <c r="R270" s="69"/>
      <c r="S270" s="69"/>
      <c r="T270" s="69"/>
      <c r="U270" s="66"/>
      <c r="V270" s="66"/>
    </row>
    <row r="271" spans="8:22" x14ac:dyDescent="0.2">
      <c r="H271" s="18"/>
      <c r="I271" s="66"/>
      <c r="J271" s="66"/>
      <c r="L271" s="69"/>
      <c r="M271" s="69"/>
      <c r="N271" s="69"/>
      <c r="O271" s="69"/>
      <c r="P271" s="66"/>
      <c r="Q271" s="69"/>
      <c r="R271" s="69"/>
      <c r="S271" s="69"/>
      <c r="T271" s="69"/>
      <c r="U271" s="66"/>
      <c r="V271" s="66"/>
    </row>
    <row r="272" spans="8:22" x14ac:dyDescent="0.2">
      <c r="H272" s="18"/>
      <c r="I272" s="66"/>
      <c r="J272" s="66"/>
      <c r="L272" s="69"/>
      <c r="M272" s="69"/>
      <c r="N272" s="69"/>
      <c r="O272" s="69"/>
      <c r="P272" s="66"/>
      <c r="Q272" s="69"/>
      <c r="R272" s="69"/>
      <c r="S272" s="69"/>
      <c r="T272" s="69"/>
      <c r="U272" s="66"/>
      <c r="V272" s="66"/>
    </row>
    <row r="273" spans="8:22" x14ac:dyDescent="0.2">
      <c r="H273" s="18"/>
      <c r="I273" s="66"/>
      <c r="J273" s="66"/>
      <c r="L273" s="69"/>
      <c r="M273" s="69"/>
      <c r="N273" s="69"/>
      <c r="O273" s="69"/>
      <c r="P273" s="66"/>
      <c r="Q273" s="69"/>
      <c r="R273" s="69"/>
      <c r="S273" s="69"/>
      <c r="T273" s="69"/>
      <c r="U273" s="66"/>
      <c r="V273" s="66"/>
    </row>
    <row r="274" spans="8:22" x14ac:dyDescent="0.2">
      <c r="H274" s="18"/>
      <c r="I274" s="66"/>
      <c r="J274" s="66"/>
      <c r="L274" s="69"/>
      <c r="M274" s="69"/>
      <c r="N274" s="69"/>
      <c r="O274" s="69"/>
      <c r="P274" s="66"/>
      <c r="Q274" s="69"/>
      <c r="R274" s="69"/>
      <c r="S274" s="69"/>
      <c r="T274" s="69"/>
      <c r="U274" s="66"/>
      <c r="V274" s="66"/>
    </row>
    <row r="275" spans="8:22" x14ac:dyDescent="0.2">
      <c r="H275" s="18"/>
      <c r="I275" s="66"/>
      <c r="J275" s="66"/>
      <c r="L275" s="69"/>
      <c r="M275" s="69"/>
      <c r="N275" s="69"/>
      <c r="O275" s="69"/>
      <c r="P275" s="66"/>
      <c r="Q275" s="69"/>
      <c r="R275" s="69"/>
      <c r="S275" s="69"/>
      <c r="T275" s="69"/>
      <c r="U275" s="66"/>
      <c r="V275" s="66"/>
    </row>
    <row r="276" spans="8:22" x14ac:dyDescent="0.2">
      <c r="H276" s="18"/>
      <c r="I276" s="66"/>
      <c r="J276" s="66"/>
      <c r="L276" s="69"/>
      <c r="M276" s="69"/>
      <c r="N276" s="69"/>
      <c r="O276" s="69"/>
      <c r="P276" s="66"/>
      <c r="Q276" s="69"/>
      <c r="R276" s="69"/>
      <c r="S276" s="69"/>
      <c r="T276" s="69"/>
      <c r="U276" s="66"/>
      <c r="V276" s="66"/>
    </row>
    <row r="277" spans="8:22" x14ac:dyDescent="0.2">
      <c r="H277" s="18"/>
      <c r="I277" s="66"/>
      <c r="J277" s="66"/>
      <c r="L277" s="69"/>
      <c r="M277" s="69"/>
      <c r="N277" s="69"/>
      <c r="O277" s="69"/>
      <c r="P277" s="66"/>
      <c r="Q277" s="69"/>
      <c r="R277" s="69"/>
      <c r="S277" s="69"/>
      <c r="T277" s="69"/>
      <c r="U277" s="66"/>
      <c r="V277" s="66"/>
    </row>
    <row r="278" spans="8:22" x14ac:dyDescent="0.2">
      <c r="H278" s="18"/>
      <c r="I278" s="66"/>
      <c r="J278" s="66"/>
      <c r="L278" s="69"/>
      <c r="M278" s="69"/>
      <c r="N278" s="69"/>
      <c r="O278" s="69"/>
      <c r="P278" s="66"/>
      <c r="Q278" s="69"/>
      <c r="R278" s="69"/>
      <c r="S278" s="69"/>
      <c r="T278" s="69"/>
      <c r="U278" s="66"/>
      <c r="V278" s="66"/>
    </row>
    <row r="279" spans="8:22" x14ac:dyDescent="0.2">
      <c r="H279" s="18"/>
      <c r="I279" s="66"/>
      <c r="J279" s="66"/>
      <c r="L279" s="69"/>
      <c r="M279" s="69"/>
      <c r="N279" s="69"/>
      <c r="O279" s="69"/>
      <c r="P279" s="66"/>
      <c r="Q279" s="69"/>
      <c r="R279" s="69"/>
      <c r="S279" s="69"/>
      <c r="T279" s="69"/>
      <c r="U279" s="66"/>
      <c r="V279" s="66"/>
    </row>
    <row r="280" spans="8:22" x14ac:dyDescent="0.2">
      <c r="H280" s="18"/>
      <c r="I280" s="66"/>
      <c r="J280" s="66"/>
      <c r="L280" s="69"/>
      <c r="M280" s="69"/>
      <c r="N280" s="69"/>
      <c r="O280" s="69"/>
      <c r="P280" s="66"/>
      <c r="Q280" s="69"/>
      <c r="R280" s="69"/>
      <c r="S280" s="69"/>
      <c r="T280" s="69"/>
      <c r="U280" s="66"/>
      <c r="V280" s="66"/>
    </row>
    <row r="281" spans="8:22" x14ac:dyDescent="0.2">
      <c r="H281" s="18"/>
      <c r="I281" s="66"/>
      <c r="J281" s="66"/>
      <c r="L281" s="69"/>
      <c r="M281" s="69"/>
      <c r="N281" s="69"/>
      <c r="O281" s="69"/>
      <c r="P281" s="66"/>
      <c r="Q281" s="69"/>
      <c r="R281" s="69"/>
      <c r="S281" s="69"/>
      <c r="T281" s="69"/>
      <c r="U281" s="66"/>
      <c r="V281" s="66"/>
    </row>
    <row r="282" spans="8:22" x14ac:dyDescent="0.2">
      <c r="H282" s="18"/>
      <c r="I282" s="66"/>
      <c r="J282" s="66"/>
      <c r="L282" s="69"/>
      <c r="M282" s="69"/>
      <c r="N282" s="69"/>
      <c r="O282" s="69"/>
      <c r="P282" s="66"/>
      <c r="Q282" s="69"/>
      <c r="R282" s="69"/>
      <c r="S282" s="69"/>
      <c r="T282" s="69"/>
      <c r="U282" s="66"/>
      <c r="V282" s="66"/>
    </row>
    <row r="283" spans="8:22" x14ac:dyDescent="0.2">
      <c r="H283" s="18"/>
      <c r="I283" s="66"/>
      <c r="J283" s="66"/>
      <c r="L283" s="69"/>
      <c r="M283" s="69"/>
      <c r="N283" s="69"/>
      <c r="O283" s="69"/>
      <c r="P283" s="66"/>
      <c r="Q283" s="69"/>
      <c r="R283" s="69"/>
      <c r="S283" s="69"/>
      <c r="T283" s="69"/>
      <c r="U283" s="66"/>
      <c r="V283" s="66"/>
    </row>
    <row r="284" spans="8:22" x14ac:dyDescent="0.2">
      <c r="H284" s="18"/>
      <c r="I284" s="66"/>
      <c r="J284" s="66"/>
      <c r="L284" s="69"/>
      <c r="M284" s="69"/>
      <c r="N284" s="69"/>
      <c r="O284" s="69"/>
      <c r="P284" s="66"/>
      <c r="Q284" s="69"/>
      <c r="R284" s="69"/>
      <c r="S284" s="69"/>
      <c r="T284" s="69"/>
      <c r="U284" s="66"/>
      <c r="V284" s="66"/>
    </row>
    <row r="285" spans="8:22" x14ac:dyDescent="0.2">
      <c r="H285" s="18"/>
      <c r="I285" s="66"/>
      <c r="J285" s="66"/>
      <c r="L285" s="69"/>
      <c r="M285" s="69"/>
      <c r="N285" s="69"/>
      <c r="O285" s="69"/>
      <c r="P285" s="66"/>
      <c r="Q285" s="69"/>
      <c r="R285" s="69"/>
      <c r="S285" s="69"/>
      <c r="T285" s="69"/>
      <c r="U285" s="66"/>
      <c r="V285" s="66"/>
    </row>
    <row r="286" spans="8:22" x14ac:dyDescent="0.2">
      <c r="H286" s="18"/>
      <c r="I286" s="66"/>
      <c r="J286" s="66"/>
      <c r="L286" s="69"/>
      <c r="M286" s="69"/>
      <c r="N286" s="69"/>
      <c r="O286" s="69"/>
      <c r="P286" s="66"/>
      <c r="Q286" s="69"/>
      <c r="R286" s="69"/>
      <c r="S286" s="69"/>
      <c r="T286" s="69"/>
      <c r="U286" s="66"/>
      <c r="V286" s="66"/>
    </row>
    <row r="287" spans="8:22" x14ac:dyDescent="0.2">
      <c r="H287" s="18"/>
      <c r="I287" s="66"/>
      <c r="J287" s="66"/>
      <c r="L287" s="69"/>
      <c r="M287" s="69"/>
      <c r="N287" s="69"/>
      <c r="O287" s="69"/>
      <c r="P287" s="66"/>
      <c r="Q287" s="69"/>
      <c r="R287" s="69"/>
      <c r="S287" s="69"/>
      <c r="T287" s="69"/>
      <c r="U287" s="66"/>
      <c r="V287" s="66"/>
    </row>
    <row r="288" spans="8:22" x14ac:dyDescent="0.2">
      <c r="H288" s="18"/>
      <c r="I288" s="66"/>
      <c r="J288" s="66"/>
      <c r="L288" s="69"/>
      <c r="M288" s="69"/>
      <c r="N288" s="69"/>
      <c r="O288" s="69"/>
      <c r="P288" s="66"/>
      <c r="Q288" s="69"/>
      <c r="R288" s="69"/>
      <c r="S288" s="69"/>
      <c r="T288" s="69"/>
      <c r="U288" s="66"/>
      <c r="V288" s="66"/>
    </row>
    <row r="289" spans="8:22" x14ac:dyDescent="0.2">
      <c r="H289" s="18"/>
      <c r="I289" s="66"/>
      <c r="J289" s="66"/>
      <c r="L289" s="69"/>
      <c r="M289" s="69"/>
      <c r="N289" s="69"/>
      <c r="O289" s="69"/>
      <c r="P289" s="66"/>
      <c r="Q289" s="69"/>
      <c r="R289" s="69"/>
      <c r="S289" s="69"/>
      <c r="T289" s="69"/>
      <c r="U289" s="66"/>
      <c r="V289" s="66"/>
    </row>
    <row r="290" spans="8:22" x14ac:dyDescent="0.2">
      <c r="H290" s="18"/>
      <c r="I290" s="66"/>
      <c r="J290" s="66"/>
      <c r="L290" s="69"/>
      <c r="M290" s="69"/>
      <c r="N290" s="69"/>
      <c r="O290" s="69"/>
      <c r="P290" s="66"/>
      <c r="Q290" s="69"/>
      <c r="R290" s="69"/>
      <c r="S290" s="69"/>
      <c r="T290" s="69"/>
      <c r="U290" s="66"/>
      <c r="V290" s="66"/>
    </row>
    <row r="291" spans="8:22" x14ac:dyDescent="0.2">
      <c r="H291" s="18"/>
      <c r="I291" s="66"/>
      <c r="J291" s="66"/>
      <c r="L291" s="69"/>
      <c r="M291" s="69"/>
      <c r="N291" s="69"/>
      <c r="O291" s="69"/>
      <c r="P291" s="66"/>
      <c r="Q291" s="69"/>
      <c r="R291" s="69"/>
      <c r="S291" s="69"/>
      <c r="T291" s="69"/>
      <c r="U291" s="66"/>
      <c r="V291" s="66"/>
    </row>
    <row r="292" spans="8:22" x14ac:dyDescent="0.2">
      <c r="H292" s="18"/>
      <c r="I292" s="66"/>
      <c r="J292" s="66"/>
      <c r="L292" s="69"/>
      <c r="M292" s="69"/>
      <c r="N292" s="69"/>
      <c r="O292" s="69"/>
      <c r="P292" s="66"/>
      <c r="Q292" s="69"/>
      <c r="R292" s="69"/>
      <c r="S292" s="69"/>
      <c r="T292" s="69"/>
      <c r="U292" s="66"/>
      <c r="V292" s="66"/>
    </row>
    <row r="293" spans="8:22" x14ac:dyDescent="0.2">
      <c r="H293" s="18"/>
      <c r="I293" s="66"/>
      <c r="J293" s="66"/>
      <c r="L293" s="69"/>
      <c r="M293" s="69"/>
      <c r="N293" s="69"/>
      <c r="O293" s="69"/>
      <c r="P293" s="66"/>
      <c r="Q293" s="69"/>
      <c r="R293" s="69"/>
      <c r="S293" s="69"/>
      <c r="T293" s="69"/>
      <c r="U293" s="66"/>
      <c r="V293" s="66"/>
    </row>
    <row r="294" spans="8:22" x14ac:dyDescent="0.2">
      <c r="H294" s="18"/>
      <c r="I294" s="66"/>
      <c r="J294" s="66"/>
      <c r="L294" s="69"/>
      <c r="M294" s="69"/>
      <c r="N294" s="69"/>
      <c r="O294" s="69"/>
      <c r="P294" s="66"/>
      <c r="Q294" s="69"/>
      <c r="R294" s="69"/>
      <c r="S294" s="69"/>
      <c r="T294" s="69"/>
      <c r="U294" s="66"/>
      <c r="V294" s="66"/>
    </row>
    <row r="295" spans="8:22" x14ac:dyDescent="0.2">
      <c r="H295" s="18"/>
      <c r="I295" s="66"/>
      <c r="J295" s="66"/>
      <c r="L295" s="69"/>
      <c r="M295" s="69"/>
      <c r="N295" s="69"/>
      <c r="O295" s="69"/>
      <c r="P295" s="66"/>
      <c r="Q295" s="69"/>
      <c r="R295" s="69"/>
      <c r="S295" s="69"/>
      <c r="T295" s="69"/>
      <c r="U295" s="66"/>
      <c r="V295" s="66"/>
    </row>
    <row r="296" spans="8:22" x14ac:dyDescent="0.2">
      <c r="H296" s="18"/>
      <c r="I296" s="66"/>
      <c r="J296" s="66"/>
      <c r="L296" s="69"/>
      <c r="M296" s="69"/>
      <c r="N296" s="69"/>
      <c r="O296" s="69"/>
      <c r="P296" s="66"/>
      <c r="Q296" s="69"/>
      <c r="R296" s="69"/>
      <c r="S296" s="69"/>
      <c r="T296" s="69"/>
      <c r="U296" s="66"/>
      <c r="V296" s="66"/>
    </row>
    <row r="297" spans="8:22" x14ac:dyDescent="0.2">
      <c r="H297" s="18"/>
      <c r="I297" s="66"/>
      <c r="J297" s="66"/>
      <c r="L297" s="69"/>
      <c r="M297" s="69"/>
      <c r="N297" s="69"/>
      <c r="O297" s="69"/>
      <c r="P297" s="66"/>
      <c r="Q297" s="69"/>
      <c r="R297" s="69"/>
      <c r="S297" s="69"/>
      <c r="T297" s="69"/>
      <c r="U297" s="66"/>
      <c r="V297" s="66"/>
    </row>
    <row r="298" spans="8:22" x14ac:dyDescent="0.2">
      <c r="H298" s="18"/>
      <c r="I298" s="66"/>
      <c r="J298" s="66"/>
      <c r="L298" s="69"/>
      <c r="M298" s="69"/>
      <c r="N298" s="69"/>
      <c r="O298" s="69"/>
      <c r="P298" s="66"/>
      <c r="Q298" s="69"/>
      <c r="R298" s="69"/>
      <c r="S298" s="69"/>
      <c r="T298" s="69"/>
      <c r="U298" s="66"/>
      <c r="V298" s="66"/>
    </row>
    <row r="299" spans="8:22" x14ac:dyDescent="0.2">
      <c r="H299" s="18"/>
      <c r="I299" s="66"/>
      <c r="J299" s="66"/>
      <c r="L299" s="69"/>
      <c r="M299" s="69"/>
      <c r="N299" s="69"/>
      <c r="O299" s="69"/>
      <c r="P299" s="66"/>
      <c r="Q299" s="69"/>
      <c r="R299" s="69"/>
      <c r="S299" s="69"/>
      <c r="T299" s="69"/>
      <c r="U299" s="66"/>
      <c r="V299" s="66"/>
    </row>
    <row r="300" spans="8:22" x14ac:dyDescent="0.2">
      <c r="H300" s="18"/>
      <c r="I300" s="66"/>
      <c r="J300" s="66"/>
      <c r="L300" s="69"/>
      <c r="M300" s="69"/>
      <c r="N300" s="69"/>
      <c r="O300" s="69"/>
      <c r="P300" s="66"/>
      <c r="Q300" s="69"/>
      <c r="R300" s="69"/>
      <c r="S300" s="69"/>
      <c r="T300" s="69"/>
      <c r="U300" s="66"/>
      <c r="V300" s="66"/>
    </row>
    <row r="301" spans="8:22" x14ac:dyDescent="0.2">
      <c r="H301" s="18"/>
      <c r="I301" s="66"/>
      <c r="J301" s="66"/>
      <c r="L301" s="69"/>
      <c r="M301" s="69"/>
      <c r="N301" s="69"/>
      <c r="O301" s="69"/>
      <c r="P301" s="66"/>
      <c r="Q301" s="69"/>
      <c r="R301" s="69"/>
      <c r="S301" s="69"/>
      <c r="T301" s="69"/>
      <c r="U301" s="66"/>
      <c r="V301" s="66"/>
    </row>
    <row r="302" spans="8:22" x14ac:dyDescent="0.2">
      <c r="H302" s="18"/>
      <c r="I302" s="66"/>
      <c r="J302" s="66"/>
      <c r="L302" s="69"/>
      <c r="M302" s="69"/>
      <c r="N302" s="69"/>
      <c r="O302" s="69"/>
      <c r="P302" s="66"/>
      <c r="Q302" s="69"/>
      <c r="R302" s="69"/>
      <c r="S302" s="69"/>
      <c r="T302" s="69"/>
      <c r="U302" s="66"/>
      <c r="V302" s="66"/>
    </row>
    <row r="303" spans="8:22" x14ac:dyDescent="0.2">
      <c r="H303" s="18"/>
      <c r="I303" s="66"/>
      <c r="J303" s="66"/>
      <c r="L303" s="69"/>
      <c r="M303" s="69"/>
      <c r="N303" s="69"/>
      <c r="O303" s="69"/>
      <c r="P303" s="66"/>
      <c r="Q303" s="69"/>
      <c r="R303" s="69"/>
      <c r="S303" s="69"/>
      <c r="T303" s="69"/>
      <c r="U303" s="66"/>
      <c r="V303" s="66"/>
    </row>
    <row r="304" spans="8:22" x14ac:dyDescent="0.2">
      <c r="H304" s="18"/>
      <c r="I304" s="66"/>
      <c r="J304" s="66"/>
      <c r="L304" s="69"/>
      <c r="M304" s="69"/>
      <c r="N304" s="69"/>
      <c r="O304" s="69"/>
      <c r="P304" s="66"/>
      <c r="Q304" s="69"/>
      <c r="R304" s="69"/>
      <c r="S304" s="69"/>
      <c r="T304" s="69"/>
      <c r="U304" s="66"/>
      <c r="V304" s="66"/>
    </row>
    <row r="305" spans="8:22" x14ac:dyDescent="0.2">
      <c r="H305" s="18"/>
      <c r="I305" s="66"/>
      <c r="J305" s="66"/>
      <c r="L305" s="69"/>
      <c r="M305" s="69"/>
      <c r="N305" s="69"/>
      <c r="O305" s="69"/>
      <c r="P305" s="66"/>
      <c r="Q305" s="69"/>
      <c r="R305" s="69"/>
      <c r="S305" s="69"/>
      <c r="T305" s="69"/>
      <c r="U305" s="66"/>
      <c r="V305" s="66"/>
    </row>
    <row r="306" spans="8:22" x14ac:dyDescent="0.2">
      <c r="H306" s="18"/>
      <c r="I306" s="66"/>
      <c r="J306" s="66"/>
      <c r="L306" s="69"/>
      <c r="M306" s="69"/>
      <c r="N306" s="69"/>
      <c r="O306" s="69"/>
      <c r="P306" s="66"/>
      <c r="Q306" s="69"/>
      <c r="R306" s="69"/>
      <c r="S306" s="69"/>
      <c r="T306" s="69"/>
      <c r="U306" s="66"/>
      <c r="V306" s="66"/>
    </row>
    <row r="307" spans="8:22" x14ac:dyDescent="0.2">
      <c r="H307" s="18"/>
      <c r="I307" s="66"/>
      <c r="J307" s="66"/>
      <c r="L307" s="69"/>
      <c r="M307" s="69"/>
      <c r="N307" s="69"/>
      <c r="O307" s="69"/>
      <c r="P307" s="66"/>
      <c r="Q307" s="69"/>
      <c r="R307" s="69"/>
      <c r="S307" s="69"/>
      <c r="T307" s="69"/>
      <c r="U307" s="66"/>
      <c r="V307" s="66"/>
    </row>
    <row r="308" spans="8:22" x14ac:dyDescent="0.2">
      <c r="H308" s="18"/>
      <c r="I308" s="66"/>
      <c r="J308" s="66"/>
      <c r="L308" s="69"/>
      <c r="M308" s="69"/>
      <c r="N308" s="69"/>
      <c r="O308" s="69"/>
      <c r="P308" s="66"/>
      <c r="Q308" s="69"/>
      <c r="R308" s="69"/>
      <c r="S308" s="69"/>
      <c r="T308" s="69"/>
      <c r="U308" s="66"/>
      <c r="V308" s="66"/>
    </row>
    <row r="309" spans="8:22" x14ac:dyDescent="0.2">
      <c r="H309" s="18"/>
      <c r="I309" s="66"/>
      <c r="J309" s="66"/>
      <c r="L309" s="69"/>
      <c r="M309" s="69"/>
      <c r="N309" s="69"/>
      <c r="O309" s="69"/>
      <c r="P309" s="66"/>
      <c r="Q309" s="69"/>
      <c r="R309" s="69"/>
      <c r="S309" s="69"/>
      <c r="T309" s="69"/>
      <c r="U309" s="66"/>
      <c r="V309" s="66"/>
    </row>
    <row r="310" spans="8:22" x14ac:dyDescent="0.2">
      <c r="H310" s="18"/>
      <c r="I310" s="66"/>
      <c r="J310" s="66"/>
      <c r="L310" s="69"/>
      <c r="M310" s="69"/>
      <c r="N310" s="69"/>
      <c r="O310" s="69"/>
      <c r="P310" s="66"/>
      <c r="Q310" s="69"/>
      <c r="R310" s="69"/>
      <c r="S310" s="69"/>
      <c r="T310" s="69"/>
      <c r="U310" s="66"/>
      <c r="V310" s="66"/>
    </row>
    <row r="311" spans="8:22" x14ac:dyDescent="0.2">
      <c r="H311" s="18"/>
      <c r="I311" s="66"/>
      <c r="J311" s="66"/>
      <c r="L311" s="69"/>
      <c r="M311" s="69"/>
      <c r="N311" s="69"/>
      <c r="O311" s="69"/>
      <c r="P311" s="66"/>
      <c r="Q311" s="69"/>
      <c r="R311" s="69"/>
      <c r="S311" s="69"/>
      <c r="T311" s="69"/>
      <c r="U311" s="66"/>
      <c r="V311" s="66"/>
    </row>
    <row r="312" spans="8:22" x14ac:dyDescent="0.2">
      <c r="H312" s="18"/>
      <c r="I312" s="66"/>
      <c r="J312" s="66"/>
      <c r="L312" s="69"/>
      <c r="M312" s="69"/>
      <c r="N312" s="69"/>
      <c r="O312" s="69"/>
      <c r="P312" s="66"/>
      <c r="Q312" s="69"/>
      <c r="R312" s="69"/>
      <c r="S312" s="69"/>
      <c r="T312" s="69"/>
      <c r="U312" s="66"/>
      <c r="V312" s="66"/>
    </row>
    <row r="313" spans="8:22" x14ac:dyDescent="0.2">
      <c r="H313" s="18"/>
      <c r="I313" s="66"/>
      <c r="J313" s="66"/>
      <c r="L313" s="69"/>
      <c r="M313" s="69"/>
      <c r="N313" s="69"/>
      <c r="O313" s="69"/>
      <c r="P313" s="66"/>
      <c r="Q313" s="69"/>
      <c r="R313" s="69"/>
      <c r="S313" s="69"/>
      <c r="T313" s="69"/>
      <c r="U313" s="66"/>
      <c r="V313" s="66"/>
    </row>
    <row r="314" spans="8:22" x14ac:dyDescent="0.2">
      <c r="H314" s="18"/>
      <c r="I314" s="66"/>
      <c r="J314" s="66"/>
      <c r="L314" s="69"/>
      <c r="M314" s="69"/>
      <c r="N314" s="69"/>
      <c r="O314" s="69"/>
      <c r="P314" s="66"/>
      <c r="Q314" s="69"/>
      <c r="R314" s="69"/>
      <c r="S314" s="69"/>
      <c r="T314" s="69"/>
      <c r="U314" s="66"/>
      <c r="V314" s="66"/>
    </row>
    <row r="315" spans="8:22" x14ac:dyDescent="0.2">
      <c r="H315" s="18"/>
      <c r="I315" s="66"/>
      <c r="J315" s="66"/>
      <c r="L315" s="69"/>
      <c r="M315" s="69"/>
      <c r="N315" s="69"/>
      <c r="O315" s="69"/>
      <c r="P315" s="66"/>
      <c r="Q315" s="69"/>
      <c r="R315" s="69"/>
      <c r="S315" s="69"/>
      <c r="T315" s="69"/>
      <c r="U315" s="66"/>
      <c r="V315" s="66"/>
    </row>
    <row r="316" spans="8:22" x14ac:dyDescent="0.2">
      <c r="H316" s="18"/>
      <c r="I316" s="66"/>
      <c r="J316" s="66"/>
      <c r="L316" s="69"/>
      <c r="M316" s="69"/>
      <c r="N316" s="69"/>
      <c r="O316" s="69"/>
      <c r="P316" s="66"/>
      <c r="Q316" s="69"/>
      <c r="R316" s="69"/>
      <c r="S316" s="69"/>
      <c r="T316" s="69"/>
      <c r="U316" s="66"/>
      <c r="V316" s="66"/>
    </row>
    <row r="317" spans="8:22" x14ac:dyDescent="0.2">
      <c r="H317" s="18"/>
      <c r="I317" s="66"/>
      <c r="J317" s="66"/>
      <c r="L317" s="69"/>
      <c r="M317" s="69"/>
      <c r="N317" s="69"/>
      <c r="O317" s="69"/>
      <c r="P317" s="66"/>
      <c r="Q317" s="69"/>
      <c r="R317" s="69"/>
      <c r="S317" s="69"/>
      <c r="T317" s="69"/>
      <c r="U317" s="66"/>
      <c r="V317" s="66"/>
    </row>
    <row r="318" spans="8:22" x14ac:dyDescent="0.2">
      <c r="H318" s="18"/>
      <c r="I318" s="66"/>
      <c r="J318" s="66"/>
      <c r="L318" s="69"/>
      <c r="M318" s="69"/>
      <c r="N318" s="69"/>
      <c r="O318" s="69"/>
      <c r="P318" s="66"/>
      <c r="Q318" s="69"/>
      <c r="R318" s="69"/>
      <c r="S318" s="69"/>
      <c r="T318" s="69"/>
      <c r="U318" s="66"/>
      <c r="V318" s="66"/>
    </row>
    <row r="319" spans="8:22" x14ac:dyDescent="0.2">
      <c r="H319" s="18"/>
      <c r="I319" s="66"/>
      <c r="J319" s="66"/>
      <c r="L319" s="69"/>
      <c r="M319" s="69"/>
      <c r="N319" s="69"/>
      <c r="O319" s="69"/>
      <c r="P319" s="66"/>
      <c r="Q319" s="69"/>
      <c r="R319" s="69"/>
      <c r="S319" s="69"/>
      <c r="T319" s="69"/>
      <c r="U319" s="66"/>
      <c r="V319" s="66"/>
    </row>
    <row r="320" spans="8:22" x14ac:dyDescent="0.2">
      <c r="H320" s="18"/>
      <c r="I320" s="66"/>
      <c r="J320" s="66"/>
      <c r="L320" s="69"/>
      <c r="M320" s="69"/>
      <c r="N320" s="69"/>
      <c r="O320" s="69"/>
      <c r="P320" s="66"/>
      <c r="Q320" s="69"/>
      <c r="R320" s="69"/>
      <c r="S320" s="69"/>
      <c r="T320" s="69"/>
      <c r="U320" s="66"/>
      <c r="V320" s="66"/>
    </row>
    <row r="321" spans="8:22" x14ac:dyDescent="0.2">
      <c r="H321" s="18"/>
      <c r="I321" s="66"/>
      <c r="J321" s="66"/>
      <c r="L321" s="69"/>
      <c r="M321" s="69"/>
      <c r="N321" s="69"/>
      <c r="O321" s="69"/>
      <c r="P321" s="66"/>
      <c r="Q321" s="69"/>
      <c r="R321" s="69"/>
      <c r="S321" s="69"/>
      <c r="T321" s="69"/>
      <c r="U321" s="66"/>
      <c r="V321" s="66"/>
    </row>
    <row r="322" spans="8:22" x14ac:dyDescent="0.2">
      <c r="H322" s="18"/>
      <c r="I322" s="66"/>
      <c r="J322" s="66"/>
      <c r="L322" s="69"/>
      <c r="M322" s="69"/>
      <c r="N322" s="69"/>
      <c r="O322" s="69"/>
      <c r="P322" s="66"/>
      <c r="Q322" s="69"/>
      <c r="R322" s="69"/>
      <c r="S322" s="69"/>
      <c r="T322" s="69"/>
      <c r="U322" s="66"/>
      <c r="V322" s="66"/>
    </row>
    <row r="323" spans="8:22" x14ac:dyDescent="0.2">
      <c r="H323" s="18"/>
      <c r="I323" s="66"/>
      <c r="J323" s="66"/>
      <c r="L323" s="69"/>
      <c r="M323" s="69"/>
      <c r="N323" s="69"/>
      <c r="O323" s="69"/>
      <c r="P323" s="66"/>
      <c r="Q323" s="69"/>
      <c r="R323" s="69"/>
      <c r="S323" s="69"/>
      <c r="T323" s="69"/>
      <c r="U323" s="66"/>
      <c r="V323" s="66"/>
    </row>
    <row r="324" spans="8:22" x14ac:dyDescent="0.2">
      <c r="H324" s="18"/>
      <c r="I324" s="66"/>
      <c r="J324" s="66"/>
      <c r="L324" s="69"/>
      <c r="M324" s="69"/>
      <c r="N324" s="69"/>
      <c r="O324" s="69"/>
      <c r="P324" s="66"/>
      <c r="Q324" s="69"/>
      <c r="R324" s="69"/>
      <c r="S324" s="69"/>
      <c r="T324" s="69"/>
      <c r="U324" s="66"/>
      <c r="V324" s="66"/>
    </row>
    <row r="325" spans="8:22" x14ac:dyDescent="0.2">
      <c r="H325" s="18"/>
      <c r="I325" s="66"/>
      <c r="J325" s="66"/>
      <c r="L325" s="69"/>
      <c r="M325" s="69"/>
      <c r="N325" s="69"/>
      <c r="O325" s="69"/>
      <c r="P325" s="66"/>
      <c r="Q325" s="69"/>
      <c r="R325" s="69"/>
      <c r="S325" s="69"/>
      <c r="T325" s="69"/>
      <c r="U325" s="66"/>
      <c r="V325" s="66"/>
    </row>
    <row r="326" spans="8:22" x14ac:dyDescent="0.2">
      <c r="H326" s="18"/>
      <c r="I326" s="66"/>
      <c r="J326" s="66"/>
      <c r="L326" s="69"/>
      <c r="M326" s="69"/>
      <c r="N326" s="69"/>
      <c r="O326" s="69"/>
      <c r="P326" s="66"/>
      <c r="Q326" s="69"/>
      <c r="R326" s="69"/>
      <c r="S326" s="69"/>
      <c r="T326" s="69"/>
      <c r="U326" s="66"/>
      <c r="V326" s="66"/>
    </row>
    <row r="327" spans="8:22" x14ac:dyDescent="0.2">
      <c r="H327" s="18"/>
      <c r="I327" s="66"/>
      <c r="J327" s="66"/>
      <c r="L327" s="69"/>
      <c r="M327" s="69"/>
      <c r="N327" s="69"/>
      <c r="O327" s="69"/>
      <c r="P327" s="66"/>
      <c r="Q327" s="69"/>
      <c r="R327" s="69"/>
      <c r="S327" s="69"/>
      <c r="T327" s="69"/>
      <c r="U327" s="66"/>
      <c r="V327" s="66"/>
    </row>
    <row r="328" spans="8:22" x14ac:dyDescent="0.2">
      <c r="H328" s="18"/>
      <c r="I328" s="66"/>
      <c r="J328" s="66"/>
      <c r="L328" s="69"/>
      <c r="M328" s="69"/>
      <c r="N328" s="69"/>
      <c r="O328" s="69"/>
      <c r="P328" s="66"/>
      <c r="Q328" s="69"/>
      <c r="R328" s="69"/>
      <c r="S328" s="69"/>
      <c r="T328" s="69"/>
      <c r="U328" s="66"/>
      <c r="V328" s="66"/>
    </row>
    <row r="329" spans="8:22" x14ac:dyDescent="0.2">
      <c r="H329" s="18"/>
      <c r="I329" s="66"/>
      <c r="J329" s="66"/>
      <c r="L329" s="69"/>
      <c r="M329" s="69"/>
      <c r="N329" s="69"/>
      <c r="O329" s="69"/>
      <c r="P329" s="66"/>
      <c r="Q329" s="69"/>
      <c r="R329" s="69"/>
      <c r="S329" s="69"/>
      <c r="T329" s="69"/>
      <c r="U329" s="66"/>
      <c r="V329" s="66"/>
    </row>
    <row r="330" spans="8:22" x14ac:dyDescent="0.2">
      <c r="H330" s="18"/>
      <c r="I330" s="66"/>
      <c r="J330" s="66"/>
      <c r="L330" s="69"/>
      <c r="M330" s="69"/>
      <c r="N330" s="69"/>
      <c r="O330" s="69"/>
      <c r="P330" s="66"/>
      <c r="Q330" s="69"/>
      <c r="R330" s="69"/>
      <c r="S330" s="69"/>
      <c r="T330" s="69"/>
      <c r="U330" s="66"/>
      <c r="V330" s="66"/>
    </row>
    <row r="331" spans="8:22" x14ac:dyDescent="0.2">
      <c r="H331" s="18"/>
      <c r="I331" s="66"/>
      <c r="J331" s="66"/>
      <c r="L331" s="69"/>
      <c r="M331" s="69"/>
      <c r="N331" s="69"/>
      <c r="O331" s="69"/>
      <c r="P331" s="66"/>
      <c r="Q331" s="69"/>
      <c r="R331" s="69"/>
      <c r="S331" s="69"/>
      <c r="T331" s="69"/>
      <c r="U331" s="66"/>
      <c r="V331" s="66"/>
    </row>
    <row r="332" spans="8:22" x14ac:dyDescent="0.2">
      <c r="H332" s="18"/>
      <c r="I332" s="66"/>
      <c r="J332" s="66"/>
      <c r="L332" s="69"/>
      <c r="M332" s="69"/>
      <c r="N332" s="69"/>
      <c r="O332" s="69"/>
      <c r="P332" s="66"/>
      <c r="Q332" s="69"/>
      <c r="R332" s="69"/>
      <c r="S332" s="69"/>
      <c r="T332" s="69"/>
      <c r="U332" s="66"/>
      <c r="V332" s="66"/>
    </row>
    <row r="333" spans="8:22" x14ac:dyDescent="0.2">
      <c r="H333" s="18"/>
      <c r="I333" s="66"/>
      <c r="J333" s="66"/>
      <c r="L333" s="69"/>
      <c r="M333" s="69"/>
      <c r="N333" s="69"/>
      <c r="O333" s="69"/>
      <c r="P333" s="66"/>
      <c r="Q333" s="69"/>
      <c r="R333" s="69"/>
      <c r="S333" s="69"/>
      <c r="T333" s="69"/>
      <c r="U333" s="66"/>
      <c r="V333" s="66"/>
    </row>
    <row r="334" spans="8:22" x14ac:dyDescent="0.2">
      <c r="H334" s="18"/>
      <c r="I334" s="66"/>
      <c r="J334" s="66"/>
      <c r="L334" s="69"/>
      <c r="M334" s="69"/>
      <c r="N334" s="69"/>
      <c r="O334" s="69"/>
      <c r="P334" s="66"/>
      <c r="Q334" s="69"/>
      <c r="R334" s="69"/>
      <c r="S334" s="69"/>
      <c r="T334" s="69"/>
      <c r="U334" s="66"/>
      <c r="V334" s="66"/>
    </row>
    <row r="335" spans="8:22" x14ac:dyDescent="0.2">
      <c r="H335" s="18"/>
      <c r="I335" s="66"/>
      <c r="J335" s="66"/>
      <c r="L335" s="69"/>
      <c r="M335" s="69"/>
      <c r="N335" s="69"/>
      <c r="O335" s="69"/>
      <c r="P335" s="66"/>
      <c r="Q335" s="69"/>
      <c r="R335" s="69"/>
      <c r="S335" s="69"/>
      <c r="T335" s="69"/>
      <c r="U335" s="66"/>
      <c r="V335" s="66"/>
    </row>
    <row r="336" spans="8:22" x14ac:dyDescent="0.2">
      <c r="H336" s="18"/>
      <c r="I336" s="66"/>
      <c r="J336" s="66"/>
      <c r="L336" s="69"/>
      <c r="M336" s="69"/>
      <c r="N336" s="69"/>
      <c r="O336" s="69"/>
      <c r="P336" s="66"/>
      <c r="Q336" s="69"/>
      <c r="R336" s="69"/>
      <c r="S336" s="69"/>
      <c r="T336" s="69"/>
      <c r="U336" s="66"/>
      <c r="V336" s="66"/>
    </row>
    <row r="337" spans="8:22" x14ac:dyDescent="0.2">
      <c r="H337" s="18"/>
      <c r="I337" s="66"/>
      <c r="J337" s="66"/>
      <c r="L337" s="69"/>
      <c r="M337" s="69"/>
      <c r="N337" s="69"/>
      <c r="O337" s="69"/>
      <c r="P337" s="66"/>
      <c r="Q337" s="69"/>
      <c r="R337" s="69"/>
      <c r="S337" s="69"/>
      <c r="T337" s="69"/>
      <c r="U337" s="66"/>
      <c r="V337" s="66"/>
    </row>
    <row r="338" spans="8:22" x14ac:dyDescent="0.2">
      <c r="H338" s="18"/>
      <c r="I338" s="66"/>
      <c r="J338" s="66"/>
      <c r="L338" s="69"/>
      <c r="M338" s="69"/>
      <c r="N338" s="69"/>
      <c r="O338" s="69"/>
      <c r="P338" s="66"/>
      <c r="Q338" s="69"/>
      <c r="R338" s="69"/>
      <c r="S338" s="69"/>
      <c r="T338" s="69"/>
      <c r="U338" s="66"/>
      <c r="V338" s="66"/>
    </row>
    <row r="339" spans="8:22" x14ac:dyDescent="0.2">
      <c r="H339" s="18"/>
      <c r="I339" s="66"/>
      <c r="J339" s="66"/>
      <c r="L339" s="69"/>
      <c r="M339" s="69"/>
      <c r="N339" s="69"/>
      <c r="O339" s="69"/>
      <c r="P339" s="66"/>
      <c r="Q339" s="69"/>
      <c r="R339" s="69"/>
      <c r="S339" s="69"/>
      <c r="T339" s="69"/>
      <c r="U339" s="66"/>
      <c r="V339" s="66"/>
    </row>
    <row r="340" spans="8:22" x14ac:dyDescent="0.2">
      <c r="H340" s="18"/>
      <c r="I340" s="66"/>
      <c r="J340" s="66"/>
      <c r="L340" s="69"/>
      <c r="M340" s="69"/>
      <c r="N340" s="69"/>
      <c r="O340" s="69"/>
      <c r="P340" s="66"/>
      <c r="Q340" s="69"/>
      <c r="R340" s="69"/>
      <c r="S340" s="69"/>
      <c r="T340" s="69"/>
      <c r="U340" s="66"/>
      <c r="V340" s="66"/>
    </row>
    <row r="341" spans="8:22" x14ac:dyDescent="0.2">
      <c r="H341" s="18"/>
      <c r="I341" s="66"/>
      <c r="J341" s="66"/>
      <c r="L341" s="69"/>
      <c r="M341" s="69"/>
      <c r="N341" s="69"/>
      <c r="O341" s="69"/>
      <c r="P341" s="66"/>
      <c r="Q341" s="69"/>
      <c r="R341" s="69"/>
      <c r="S341" s="69"/>
      <c r="T341" s="69"/>
      <c r="U341" s="66"/>
      <c r="V341" s="66"/>
    </row>
    <row r="342" spans="8:22" x14ac:dyDescent="0.2">
      <c r="H342" s="18"/>
      <c r="I342" s="66"/>
      <c r="J342" s="66"/>
      <c r="L342" s="69"/>
      <c r="M342" s="69"/>
      <c r="N342" s="69"/>
      <c r="O342" s="69"/>
      <c r="P342" s="66"/>
      <c r="Q342" s="69"/>
      <c r="R342" s="69"/>
      <c r="S342" s="69"/>
      <c r="T342" s="69"/>
      <c r="U342" s="66"/>
      <c r="V342" s="66"/>
    </row>
    <row r="343" spans="8:22" x14ac:dyDescent="0.2">
      <c r="H343" s="18"/>
      <c r="I343" s="66"/>
      <c r="J343" s="66"/>
      <c r="L343" s="69"/>
      <c r="M343" s="69"/>
      <c r="N343" s="69"/>
      <c r="O343" s="69"/>
      <c r="P343" s="66"/>
      <c r="Q343" s="69"/>
      <c r="R343" s="69"/>
      <c r="S343" s="69"/>
      <c r="T343" s="69"/>
      <c r="U343" s="66"/>
      <c r="V343" s="66"/>
    </row>
    <row r="344" spans="8:22" x14ac:dyDescent="0.2">
      <c r="H344" s="18"/>
      <c r="I344" s="66"/>
      <c r="J344" s="66"/>
      <c r="L344" s="69"/>
      <c r="M344" s="69"/>
      <c r="N344" s="69"/>
      <c r="O344" s="69"/>
      <c r="P344" s="66"/>
      <c r="Q344" s="69"/>
      <c r="R344" s="69"/>
      <c r="S344" s="69"/>
      <c r="T344" s="69"/>
      <c r="U344" s="66"/>
      <c r="V344" s="66"/>
    </row>
    <row r="345" spans="8:22" x14ac:dyDescent="0.2">
      <c r="H345" s="18"/>
      <c r="I345" s="66"/>
      <c r="J345" s="66"/>
      <c r="L345" s="69"/>
      <c r="M345" s="69"/>
      <c r="N345" s="69"/>
      <c r="O345" s="69"/>
      <c r="P345" s="66"/>
      <c r="Q345" s="69"/>
      <c r="R345" s="69"/>
      <c r="S345" s="69"/>
      <c r="T345" s="69"/>
      <c r="U345" s="66"/>
      <c r="V345" s="66"/>
    </row>
    <row r="346" spans="8:22" x14ac:dyDescent="0.2">
      <c r="H346" s="18"/>
      <c r="I346" s="66"/>
      <c r="J346" s="66"/>
      <c r="L346" s="69"/>
      <c r="M346" s="69"/>
      <c r="N346" s="69"/>
      <c r="O346" s="69"/>
      <c r="P346" s="66"/>
      <c r="Q346" s="69"/>
      <c r="R346" s="69"/>
      <c r="S346" s="69"/>
      <c r="T346" s="69"/>
      <c r="U346" s="66"/>
      <c r="V346" s="66"/>
    </row>
    <row r="347" spans="8:22" x14ac:dyDescent="0.2">
      <c r="H347" s="18"/>
      <c r="I347" s="66"/>
      <c r="J347" s="66"/>
      <c r="L347" s="69"/>
      <c r="M347" s="69"/>
      <c r="N347" s="69"/>
      <c r="O347" s="69"/>
      <c r="P347" s="66"/>
      <c r="Q347" s="69"/>
      <c r="R347" s="69"/>
      <c r="S347" s="69"/>
      <c r="T347" s="69"/>
      <c r="U347" s="66"/>
      <c r="V347" s="66"/>
    </row>
    <row r="348" spans="8:22" x14ac:dyDescent="0.2">
      <c r="H348" s="18"/>
      <c r="I348" s="66"/>
      <c r="J348" s="66"/>
      <c r="L348" s="69"/>
      <c r="M348" s="69"/>
      <c r="N348" s="69"/>
      <c r="O348" s="69"/>
      <c r="P348" s="66"/>
      <c r="Q348" s="69"/>
      <c r="R348" s="69"/>
      <c r="S348" s="69"/>
      <c r="T348" s="69"/>
      <c r="U348" s="66"/>
      <c r="V348" s="66"/>
    </row>
    <row r="349" spans="8:22" x14ac:dyDescent="0.2">
      <c r="H349" s="18"/>
      <c r="I349" s="66"/>
      <c r="J349" s="66"/>
      <c r="L349" s="69"/>
      <c r="M349" s="69"/>
      <c r="N349" s="69"/>
      <c r="O349" s="69"/>
      <c r="P349" s="66"/>
      <c r="Q349" s="69"/>
      <c r="R349" s="69"/>
      <c r="S349" s="69"/>
      <c r="T349" s="69"/>
      <c r="U349" s="66"/>
      <c r="V349" s="66"/>
    </row>
    <row r="350" spans="8:22" x14ac:dyDescent="0.2">
      <c r="H350" s="18"/>
      <c r="I350" s="66"/>
      <c r="J350" s="66"/>
      <c r="L350" s="69"/>
      <c r="M350" s="69"/>
      <c r="N350" s="69"/>
      <c r="O350" s="69"/>
      <c r="P350" s="66"/>
      <c r="Q350" s="69"/>
      <c r="R350" s="69"/>
      <c r="S350" s="69"/>
      <c r="T350" s="69"/>
      <c r="U350" s="66"/>
      <c r="V350" s="66"/>
    </row>
    <row r="351" spans="8:22" x14ac:dyDescent="0.2">
      <c r="H351" s="18"/>
      <c r="I351" s="66"/>
      <c r="J351" s="66"/>
      <c r="L351" s="69"/>
      <c r="M351" s="69"/>
      <c r="N351" s="69"/>
      <c r="O351" s="69"/>
      <c r="P351" s="66"/>
      <c r="Q351" s="69"/>
      <c r="R351" s="69"/>
      <c r="S351" s="69"/>
      <c r="T351" s="69"/>
      <c r="U351" s="66"/>
      <c r="V351" s="66"/>
    </row>
    <row r="352" spans="8:22" x14ac:dyDescent="0.2">
      <c r="H352" s="18"/>
      <c r="I352" s="66"/>
      <c r="J352" s="66"/>
      <c r="L352" s="69"/>
      <c r="M352" s="69"/>
      <c r="N352" s="69"/>
      <c r="O352" s="69"/>
      <c r="P352" s="66"/>
      <c r="Q352" s="69"/>
      <c r="R352" s="69"/>
      <c r="S352" s="69"/>
      <c r="T352" s="69"/>
      <c r="U352" s="66"/>
      <c r="V352" s="66"/>
    </row>
    <row r="353" spans="8:22" x14ac:dyDescent="0.2">
      <c r="H353" s="18"/>
      <c r="I353" s="66"/>
      <c r="J353" s="66"/>
      <c r="L353" s="69"/>
      <c r="M353" s="69"/>
      <c r="N353" s="69"/>
      <c r="O353" s="69"/>
      <c r="P353" s="66"/>
      <c r="Q353" s="69"/>
      <c r="R353" s="69"/>
      <c r="S353" s="69"/>
      <c r="T353" s="69"/>
      <c r="U353" s="66"/>
      <c r="V353" s="66"/>
    </row>
    <row r="354" spans="8:22" x14ac:dyDescent="0.2">
      <c r="H354" s="18"/>
      <c r="I354" s="66"/>
      <c r="J354" s="66"/>
      <c r="L354" s="69"/>
      <c r="M354" s="69"/>
      <c r="N354" s="69"/>
      <c r="O354" s="69"/>
      <c r="P354" s="66"/>
      <c r="Q354" s="69"/>
      <c r="R354" s="69"/>
      <c r="S354" s="69"/>
      <c r="T354" s="69"/>
      <c r="U354" s="66"/>
      <c r="V354" s="66"/>
    </row>
    <row r="355" spans="8:22" x14ac:dyDescent="0.2">
      <c r="H355" s="18"/>
      <c r="I355" s="66"/>
      <c r="J355" s="66"/>
      <c r="L355" s="69"/>
      <c r="M355" s="69"/>
      <c r="N355" s="69"/>
      <c r="O355" s="69"/>
      <c r="P355" s="66"/>
      <c r="Q355" s="69"/>
      <c r="R355" s="69"/>
      <c r="S355" s="69"/>
      <c r="T355" s="69"/>
      <c r="U355" s="66"/>
      <c r="V355" s="66"/>
    </row>
    <row r="356" spans="8:22" x14ac:dyDescent="0.2">
      <c r="H356" s="18"/>
      <c r="I356" s="66"/>
      <c r="J356" s="66"/>
      <c r="L356" s="69"/>
      <c r="M356" s="69"/>
      <c r="N356" s="69"/>
      <c r="O356" s="69"/>
      <c r="P356" s="66"/>
      <c r="Q356" s="69"/>
      <c r="R356" s="69"/>
      <c r="S356" s="69"/>
      <c r="T356" s="69"/>
      <c r="U356" s="66"/>
      <c r="V356" s="66"/>
    </row>
    <row r="357" spans="8:22" x14ac:dyDescent="0.2">
      <c r="H357" s="18"/>
      <c r="I357" s="66"/>
      <c r="J357" s="66"/>
      <c r="L357" s="69"/>
      <c r="M357" s="69"/>
      <c r="N357" s="69"/>
      <c r="O357" s="69"/>
      <c r="P357" s="66"/>
      <c r="Q357" s="69"/>
      <c r="R357" s="69"/>
      <c r="S357" s="69"/>
      <c r="T357" s="69"/>
      <c r="U357" s="66"/>
      <c r="V357" s="66"/>
    </row>
    <row r="358" spans="8:22" x14ac:dyDescent="0.2">
      <c r="H358" s="18"/>
      <c r="I358" s="66"/>
      <c r="J358" s="66"/>
      <c r="L358" s="69"/>
      <c r="M358" s="69"/>
      <c r="N358" s="69"/>
      <c r="O358" s="69"/>
      <c r="P358" s="66"/>
      <c r="Q358" s="69"/>
      <c r="R358" s="69"/>
      <c r="S358" s="69"/>
      <c r="T358" s="69"/>
      <c r="U358" s="66"/>
      <c r="V358" s="66"/>
    </row>
    <row r="359" spans="8:22" x14ac:dyDescent="0.2">
      <c r="H359" s="18"/>
      <c r="I359" s="66"/>
      <c r="J359" s="66"/>
      <c r="L359" s="69"/>
      <c r="M359" s="69"/>
      <c r="N359" s="69"/>
      <c r="O359" s="69"/>
      <c r="P359" s="66"/>
      <c r="Q359" s="69"/>
      <c r="R359" s="69"/>
      <c r="S359" s="69"/>
      <c r="T359" s="69"/>
      <c r="U359" s="66"/>
      <c r="V359" s="66"/>
    </row>
    <row r="360" spans="8:22" x14ac:dyDescent="0.2">
      <c r="H360" s="18"/>
      <c r="I360" s="66"/>
      <c r="J360" s="66"/>
      <c r="L360" s="69"/>
      <c r="M360" s="69"/>
      <c r="N360" s="69"/>
      <c r="O360" s="69"/>
      <c r="P360" s="66"/>
      <c r="Q360" s="69"/>
      <c r="R360" s="69"/>
      <c r="S360" s="69"/>
      <c r="T360" s="69"/>
      <c r="U360" s="66"/>
      <c r="V360" s="66"/>
    </row>
    <row r="361" spans="8:22" x14ac:dyDescent="0.2">
      <c r="H361" s="18"/>
      <c r="I361" s="66"/>
      <c r="J361" s="66"/>
      <c r="L361" s="69"/>
      <c r="M361" s="69"/>
      <c r="N361" s="69"/>
      <c r="O361" s="69"/>
      <c r="P361" s="66"/>
      <c r="Q361" s="69"/>
      <c r="R361" s="69"/>
      <c r="S361" s="69"/>
      <c r="T361" s="69"/>
      <c r="U361" s="66"/>
      <c r="V361" s="66"/>
    </row>
    <row r="362" spans="8:22" x14ac:dyDescent="0.2">
      <c r="H362" s="18"/>
      <c r="I362" s="66"/>
      <c r="J362" s="66"/>
      <c r="L362" s="69"/>
      <c r="M362" s="69"/>
      <c r="N362" s="69"/>
      <c r="O362" s="69"/>
      <c r="P362" s="66"/>
      <c r="Q362" s="69"/>
      <c r="R362" s="69"/>
      <c r="S362" s="69"/>
      <c r="T362" s="69"/>
      <c r="U362" s="66"/>
      <c r="V362" s="66"/>
    </row>
    <row r="363" spans="8:22" x14ac:dyDescent="0.2">
      <c r="H363" s="18"/>
      <c r="I363" s="66"/>
      <c r="J363" s="66"/>
      <c r="L363" s="69"/>
      <c r="M363" s="69"/>
      <c r="N363" s="69"/>
      <c r="O363" s="69"/>
      <c r="P363" s="66"/>
      <c r="Q363" s="69"/>
      <c r="R363" s="69"/>
      <c r="S363" s="69"/>
      <c r="T363" s="69"/>
      <c r="U363" s="66"/>
      <c r="V363" s="66"/>
    </row>
    <row r="364" spans="8:22" x14ac:dyDescent="0.2">
      <c r="H364" s="18"/>
      <c r="I364" s="66"/>
      <c r="J364" s="66"/>
      <c r="L364" s="69"/>
      <c r="M364" s="69"/>
      <c r="N364" s="69"/>
      <c r="O364" s="69"/>
      <c r="P364" s="66"/>
      <c r="Q364" s="69"/>
      <c r="R364" s="69"/>
      <c r="S364" s="69"/>
      <c r="T364" s="69"/>
      <c r="U364" s="66"/>
      <c r="V364" s="66"/>
    </row>
    <row r="365" spans="8:22" x14ac:dyDescent="0.2">
      <c r="H365" s="18"/>
      <c r="I365" s="66"/>
      <c r="J365" s="66"/>
      <c r="L365" s="69"/>
      <c r="M365" s="69"/>
      <c r="N365" s="69"/>
      <c r="O365" s="69"/>
      <c r="P365" s="66"/>
      <c r="Q365" s="69"/>
      <c r="R365" s="69"/>
      <c r="S365" s="69"/>
      <c r="T365" s="69"/>
      <c r="U365" s="66"/>
      <c r="V365" s="66"/>
    </row>
    <row r="366" spans="8:22" x14ac:dyDescent="0.2">
      <c r="H366" s="18"/>
      <c r="I366" s="66"/>
      <c r="J366" s="66"/>
      <c r="L366" s="69"/>
      <c r="M366" s="69"/>
      <c r="N366" s="69"/>
      <c r="O366" s="69"/>
      <c r="P366" s="66"/>
      <c r="Q366" s="69"/>
      <c r="R366" s="69"/>
      <c r="S366" s="69"/>
      <c r="T366" s="69"/>
      <c r="U366" s="66"/>
      <c r="V366" s="66"/>
    </row>
    <row r="367" spans="8:22" x14ac:dyDescent="0.2">
      <c r="H367" s="18"/>
      <c r="I367" s="66"/>
      <c r="J367" s="66"/>
      <c r="L367" s="69"/>
      <c r="M367" s="69"/>
      <c r="N367" s="69"/>
      <c r="O367" s="69"/>
      <c r="P367" s="66"/>
      <c r="Q367" s="69"/>
      <c r="R367" s="69"/>
      <c r="S367" s="69"/>
      <c r="T367" s="69"/>
      <c r="U367" s="66"/>
      <c r="V367" s="66"/>
    </row>
    <row r="368" spans="8:22" x14ac:dyDescent="0.2">
      <c r="H368" s="18"/>
      <c r="I368" s="66"/>
      <c r="J368" s="66"/>
      <c r="L368" s="69"/>
      <c r="M368" s="69"/>
      <c r="N368" s="69"/>
      <c r="O368" s="69"/>
      <c r="P368" s="66"/>
      <c r="Q368" s="69"/>
      <c r="R368" s="69"/>
      <c r="S368" s="69"/>
      <c r="T368" s="69"/>
      <c r="U368" s="66"/>
      <c r="V368" s="66"/>
    </row>
    <row r="369" spans="8:22" x14ac:dyDescent="0.2">
      <c r="H369" s="18"/>
      <c r="I369" s="66"/>
      <c r="J369" s="66"/>
      <c r="L369" s="69"/>
      <c r="M369" s="69"/>
      <c r="N369" s="69"/>
      <c r="O369" s="69"/>
      <c r="P369" s="66"/>
      <c r="Q369" s="69"/>
      <c r="R369" s="69"/>
      <c r="S369" s="69"/>
      <c r="T369" s="69"/>
      <c r="U369" s="66"/>
      <c r="V369" s="66"/>
    </row>
    <row r="370" spans="8:22" x14ac:dyDescent="0.2">
      <c r="H370" s="18"/>
      <c r="I370" s="66"/>
      <c r="J370" s="66"/>
      <c r="L370" s="69"/>
      <c r="M370" s="69"/>
      <c r="N370" s="69"/>
      <c r="O370" s="69"/>
      <c r="P370" s="66"/>
      <c r="Q370" s="69"/>
      <c r="R370" s="69"/>
      <c r="S370" s="69"/>
      <c r="T370" s="69"/>
      <c r="U370" s="66"/>
      <c r="V370" s="66"/>
    </row>
    <row r="371" spans="8:22" x14ac:dyDescent="0.2">
      <c r="H371" s="18"/>
      <c r="I371" s="66"/>
      <c r="J371" s="66"/>
      <c r="L371" s="69"/>
      <c r="M371" s="69"/>
      <c r="N371" s="69"/>
      <c r="O371" s="69"/>
      <c r="P371" s="66"/>
      <c r="Q371" s="69"/>
      <c r="R371" s="69"/>
      <c r="S371" s="69"/>
      <c r="T371" s="69"/>
      <c r="U371" s="66"/>
      <c r="V371" s="66"/>
    </row>
    <row r="372" spans="8:22" x14ac:dyDescent="0.2">
      <c r="H372" s="18"/>
      <c r="I372" s="66"/>
      <c r="J372" s="66"/>
      <c r="L372" s="69"/>
      <c r="M372" s="69"/>
      <c r="N372" s="69"/>
      <c r="O372" s="69"/>
      <c r="P372" s="66"/>
      <c r="Q372" s="69"/>
      <c r="R372" s="69"/>
      <c r="S372" s="69"/>
      <c r="T372" s="69"/>
      <c r="U372" s="66"/>
      <c r="V372" s="66"/>
    </row>
    <row r="373" spans="8:22" x14ac:dyDescent="0.2">
      <c r="H373" s="18"/>
      <c r="I373" s="66"/>
      <c r="J373" s="66"/>
      <c r="L373" s="69"/>
      <c r="M373" s="69"/>
      <c r="N373" s="69"/>
      <c r="O373" s="69"/>
      <c r="P373" s="66"/>
      <c r="Q373" s="69"/>
      <c r="R373" s="69"/>
      <c r="S373" s="69"/>
      <c r="T373" s="69"/>
      <c r="U373" s="66"/>
      <c r="V373" s="66"/>
    </row>
    <row r="374" spans="8:22" x14ac:dyDescent="0.2">
      <c r="H374" s="18"/>
      <c r="I374" s="66"/>
      <c r="J374" s="66"/>
      <c r="L374" s="69"/>
      <c r="M374" s="69"/>
      <c r="N374" s="69"/>
      <c r="O374" s="69"/>
      <c r="P374" s="66"/>
      <c r="Q374" s="69"/>
      <c r="R374" s="69"/>
      <c r="S374" s="69"/>
      <c r="T374" s="69"/>
      <c r="U374" s="66"/>
      <c r="V374" s="66"/>
    </row>
    <row r="375" spans="8:22" x14ac:dyDescent="0.2">
      <c r="H375" s="18"/>
      <c r="I375" s="66"/>
      <c r="J375" s="66"/>
      <c r="L375" s="69"/>
      <c r="M375" s="69"/>
      <c r="N375" s="69"/>
      <c r="O375" s="69"/>
      <c r="P375" s="66"/>
      <c r="Q375" s="69"/>
      <c r="R375" s="69"/>
      <c r="S375" s="69"/>
      <c r="T375" s="69"/>
      <c r="U375" s="66"/>
      <c r="V375" s="66"/>
    </row>
    <row r="376" spans="8:22" x14ac:dyDescent="0.2">
      <c r="H376" s="18"/>
      <c r="I376" s="66"/>
      <c r="J376" s="66"/>
      <c r="L376" s="69"/>
      <c r="M376" s="69"/>
      <c r="N376" s="69"/>
      <c r="O376" s="69"/>
      <c r="P376" s="66"/>
      <c r="Q376" s="69"/>
      <c r="R376" s="69"/>
      <c r="S376" s="69"/>
      <c r="T376" s="69"/>
      <c r="U376" s="66"/>
      <c r="V376" s="66"/>
    </row>
    <row r="377" spans="8:22" x14ac:dyDescent="0.2">
      <c r="H377" s="18"/>
      <c r="I377" s="66"/>
      <c r="J377" s="66"/>
      <c r="L377" s="69"/>
      <c r="M377" s="69"/>
      <c r="N377" s="69"/>
      <c r="O377" s="69"/>
      <c r="P377" s="66"/>
      <c r="Q377" s="69"/>
      <c r="R377" s="69"/>
      <c r="S377" s="69"/>
      <c r="T377" s="69"/>
      <c r="U377" s="66"/>
      <c r="V377" s="66"/>
    </row>
    <row r="378" spans="8:22" x14ac:dyDescent="0.2">
      <c r="H378" s="18"/>
      <c r="I378" s="66"/>
      <c r="J378" s="66"/>
      <c r="L378" s="69"/>
      <c r="M378" s="69"/>
      <c r="N378" s="69"/>
      <c r="O378" s="69"/>
      <c r="P378" s="66"/>
      <c r="Q378" s="69"/>
      <c r="R378" s="69"/>
      <c r="S378" s="69"/>
      <c r="T378" s="69"/>
      <c r="U378" s="66"/>
      <c r="V378" s="66"/>
    </row>
    <row r="379" spans="8:22" x14ac:dyDescent="0.2">
      <c r="H379" s="18"/>
      <c r="I379" s="66"/>
      <c r="J379" s="66"/>
      <c r="L379" s="69"/>
      <c r="M379" s="69"/>
      <c r="N379" s="69"/>
      <c r="O379" s="69"/>
      <c r="P379" s="66"/>
      <c r="Q379" s="69"/>
      <c r="R379" s="69"/>
      <c r="S379" s="69"/>
      <c r="T379" s="69"/>
      <c r="U379" s="66"/>
      <c r="V379" s="66"/>
    </row>
    <row r="380" spans="8:22" x14ac:dyDescent="0.2">
      <c r="H380" s="18"/>
      <c r="I380" s="66"/>
      <c r="J380" s="66"/>
      <c r="L380" s="69"/>
      <c r="M380" s="69"/>
      <c r="N380" s="69"/>
      <c r="O380" s="69"/>
      <c r="P380" s="66"/>
      <c r="Q380" s="69"/>
      <c r="R380" s="69"/>
      <c r="S380" s="69"/>
      <c r="T380" s="69"/>
      <c r="U380" s="66"/>
      <c r="V380" s="66"/>
    </row>
    <row r="381" spans="8:22" x14ac:dyDescent="0.2">
      <c r="H381" s="18"/>
      <c r="I381" s="66"/>
      <c r="J381" s="66"/>
      <c r="L381" s="69"/>
      <c r="M381" s="69"/>
      <c r="N381" s="69"/>
      <c r="O381" s="69"/>
      <c r="P381" s="66"/>
      <c r="Q381" s="69"/>
      <c r="R381" s="69"/>
      <c r="S381" s="69"/>
      <c r="T381" s="69"/>
      <c r="U381" s="66"/>
      <c r="V381" s="66"/>
    </row>
    <row r="382" spans="8:22" x14ac:dyDescent="0.2">
      <c r="H382" s="18"/>
      <c r="I382" s="66"/>
      <c r="J382" s="66"/>
      <c r="L382" s="69"/>
      <c r="M382" s="69"/>
      <c r="N382" s="69"/>
      <c r="O382" s="69"/>
      <c r="P382" s="66"/>
      <c r="Q382" s="69"/>
      <c r="R382" s="69"/>
      <c r="S382" s="69"/>
      <c r="T382" s="69"/>
      <c r="U382" s="66"/>
      <c r="V382" s="66"/>
    </row>
    <row r="383" spans="8:22" x14ac:dyDescent="0.2">
      <c r="H383" s="18"/>
      <c r="I383" s="66"/>
      <c r="J383" s="66"/>
      <c r="L383" s="69"/>
      <c r="M383" s="69"/>
      <c r="N383" s="69"/>
      <c r="O383" s="69"/>
      <c r="P383" s="66"/>
      <c r="Q383" s="69"/>
      <c r="R383" s="69"/>
      <c r="S383" s="69"/>
      <c r="T383" s="69"/>
      <c r="U383" s="66"/>
      <c r="V383" s="66"/>
    </row>
    <row r="384" spans="8:22" x14ac:dyDescent="0.2">
      <c r="H384" s="18"/>
      <c r="I384" s="66"/>
      <c r="J384" s="66"/>
      <c r="L384" s="69"/>
      <c r="M384" s="69"/>
      <c r="N384" s="69"/>
      <c r="O384" s="69"/>
      <c r="P384" s="66"/>
      <c r="Q384" s="69"/>
      <c r="R384" s="69"/>
      <c r="S384" s="69"/>
      <c r="T384" s="69"/>
      <c r="U384" s="66"/>
      <c r="V384" s="66"/>
    </row>
    <row r="385" spans="8:22" x14ac:dyDescent="0.2">
      <c r="H385" s="18"/>
      <c r="I385" s="66"/>
      <c r="J385" s="66"/>
      <c r="L385" s="69"/>
      <c r="M385" s="69"/>
      <c r="N385" s="69"/>
      <c r="O385" s="69"/>
      <c r="P385" s="66"/>
      <c r="Q385" s="69"/>
      <c r="R385" s="69"/>
      <c r="S385" s="69"/>
      <c r="T385" s="69"/>
      <c r="U385" s="66"/>
      <c r="V385" s="66"/>
    </row>
    <row r="386" spans="8:22" x14ac:dyDescent="0.2">
      <c r="H386" s="18"/>
      <c r="I386" s="66"/>
      <c r="J386" s="66"/>
      <c r="L386" s="69"/>
      <c r="M386" s="69"/>
      <c r="N386" s="69"/>
      <c r="O386" s="69"/>
      <c r="P386" s="66"/>
      <c r="Q386" s="69"/>
      <c r="R386" s="69"/>
      <c r="S386" s="69"/>
      <c r="T386" s="69"/>
      <c r="U386" s="66"/>
      <c r="V386" s="66"/>
    </row>
    <row r="387" spans="8:22" x14ac:dyDescent="0.2">
      <c r="H387" s="18"/>
      <c r="I387" s="66"/>
      <c r="J387" s="66"/>
      <c r="L387" s="69"/>
      <c r="M387" s="69"/>
      <c r="N387" s="69"/>
      <c r="O387" s="69"/>
      <c r="P387" s="66"/>
      <c r="Q387" s="69"/>
      <c r="R387" s="69"/>
      <c r="S387" s="69"/>
      <c r="T387" s="69"/>
      <c r="U387" s="66"/>
      <c r="V387" s="66"/>
    </row>
    <row r="388" spans="8:22" x14ac:dyDescent="0.2">
      <c r="H388" s="18"/>
      <c r="I388" s="66"/>
      <c r="J388" s="66"/>
      <c r="L388" s="69"/>
      <c r="M388" s="69"/>
      <c r="N388" s="69"/>
      <c r="O388" s="69"/>
      <c r="P388" s="66"/>
      <c r="Q388" s="69"/>
      <c r="R388" s="69"/>
      <c r="S388" s="69"/>
      <c r="T388" s="69"/>
      <c r="U388" s="66"/>
      <c r="V388" s="66"/>
    </row>
    <row r="389" spans="8:22" x14ac:dyDescent="0.2">
      <c r="H389" s="18"/>
      <c r="I389" s="66"/>
      <c r="J389" s="66"/>
      <c r="L389" s="69"/>
      <c r="M389" s="69"/>
      <c r="N389" s="69"/>
      <c r="O389" s="69"/>
      <c r="P389" s="66"/>
      <c r="Q389" s="69"/>
      <c r="R389" s="69"/>
      <c r="S389" s="69"/>
      <c r="T389" s="69"/>
      <c r="U389" s="66"/>
      <c r="V389" s="66"/>
    </row>
    <row r="390" spans="8:22" x14ac:dyDescent="0.2">
      <c r="H390" s="18"/>
      <c r="I390" s="66"/>
      <c r="J390" s="66"/>
      <c r="L390" s="69"/>
      <c r="M390" s="69"/>
      <c r="N390" s="69"/>
      <c r="O390" s="69"/>
      <c r="P390" s="66"/>
      <c r="Q390" s="69"/>
      <c r="R390" s="69"/>
      <c r="S390" s="69"/>
      <c r="T390" s="69"/>
      <c r="U390" s="66"/>
      <c r="V390" s="66"/>
    </row>
    <row r="391" spans="8:22" x14ac:dyDescent="0.2">
      <c r="H391" s="18"/>
      <c r="I391" s="66"/>
      <c r="J391" s="66"/>
      <c r="L391" s="69"/>
      <c r="M391" s="69"/>
      <c r="N391" s="69"/>
      <c r="O391" s="69"/>
      <c r="P391" s="66"/>
      <c r="Q391" s="69"/>
      <c r="R391" s="69"/>
      <c r="S391" s="69"/>
      <c r="T391" s="69"/>
      <c r="U391" s="66"/>
      <c r="V391" s="66"/>
    </row>
    <row r="392" spans="8:22" x14ac:dyDescent="0.2">
      <c r="H392" s="18"/>
      <c r="I392" s="66"/>
      <c r="J392" s="66"/>
      <c r="L392" s="69"/>
      <c r="M392" s="69"/>
      <c r="N392" s="69"/>
      <c r="O392" s="69"/>
      <c r="P392" s="66"/>
      <c r="Q392" s="69"/>
      <c r="R392" s="69"/>
      <c r="S392" s="69"/>
      <c r="T392" s="69"/>
      <c r="U392" s="66"/>
      <c r="V392" s="66"/>
    </row>
    <row r="393" spans="8:22" x14ac:dyDescent="0.2">
      <c r="H393" s="18"/>
      <c r="I393" s="66"/>
      <c r="J393" s="66"/>
      <c r="L393" s="69"/>
      <c r="M393" s="69"/>
      <c r="N393" s="69"/>
      <c r="O393" s="69"/>
      <c r="P393" s="66"/>
      <c r="Q393" s="69"/>
      <c r="R393" s="69"/>
      <c r="S393" s="69"/>
      <c r="T393" s="69"/>
      <c r="U393" s="66"/>
      <c r="V393" s="66"/>
    </row>
    <row r="394" spans="8:22" x14ac:dyDescent="0.2">
      <c r="H394" s="18"/>
      <c r="I394" s="66"/>
      <c r="J394" s="66"/>
      <c r="L394" s="69"/>
      <c r="M394" s="69"/>
      <c r="N394" s="69"/>
      <c r="O394" s="69"/>
      <c r="P394" s="66"/>
      <c r="Q394" s="69"/>
      <c r="R394" s="69"/>
      <c r="S394" s="69"/>
      <c r="T394" s="69"/>
      <c r="U394" s="66"/>
      <c r="V394" s="66"/>
    </row>
    <row r="395" spans="8:22" x14ac:dyDescent="0.2">
      <c r="H395" s="18"/>
      <c r="I395" s="66"/>
      <c r="J395" s="66"/>
      <c r="L395" s="69"/>
      <c r="M395" s="69"/>
      <c r="N395" s="69"/>
      <c r="O395" s="69"/>
      <c r="P395" s="66"/>
      <c r="Q395" s="69"/>
      <c r="R395" s="69"/>
      <c r="S395" s="69"/>
      <c r="T395" s="69"/>
      <c r="U395" s="66"/>
      <c r="V395" s="66"/>
    </row>
    <row r="396" spans="8:22" x14ac:dyDescent="0.2">
      <c r="H396" s="18"/>
      <c r="I396" s="66"/>
      <c r="J396" s="66"/>
      <c r="L396" s="69"/>
      <c r="M396" s="69"/>
      <c r="N396" s="69"/>
      <c r="O396" s="69"/>
      <c r="P396" s="66"/>
      <c r="Q396" s="69"/>
      <c r="R396" s="69"/>
      <c r="S396" s="69"/>
      <c r="T396" s="69"/>
      <c r="U396" s="66"/>
      <c r="V396" s="66"/>
    </row>
    <row r="397" spans="8:22" x14ac:dyDescent="0.2">
      <c r="H397" s="18"/>
      <c r="I397" s="66"/>
      <c r="J397" s="66"/>
      <c r="L397" s="69"/>
      <c r="M397" s="69"/>
      <c r="N397" s="69"/>
      <c r="O397" s="69"/>
      <c r="P397" s="66"/>
      <c r="Q397" s="69"/>
      <c r="R397" s="69"/>
      <c r="S397" s="69"/>
      <c r="T397" s="69"/>
      <c r="U397" s="66"/>
      <c r="V397" s="66"/>
    </row>
    <row r="398" spans="8:22" x14ac:dyDescent="0.2">
      <c r="H398" s="18"/>
      <c r="I398" s="66"/>
      <c r="J398" s="66"/>
      <c r="L398" s="69"/>
      <c r="M398" s="69"/>
      <c r="N398" s="69"/>
      <c r="O398" s="69"/>
      <c r="P398" s="66"/>
      <c r="Q398" s="69"/>
      <c r="R398" s="69"/>
      <c r="S398" s="69"/>
      <c r="T398" s="69"/>
      <c r="U398" s="66"/>
      <c r="V398" s="66"/>
    </row>
    <row r="399" spans="8:22" x14ac:dyDescent="0.2">
      <c r="H399" s="18"/>
      <c r="I399" s="66"/>
      <c r="J399" s="66"/>
      <c r="L399" s="69"/>
      <c r="M399" s="69"/>
      <c r="N399" s="69"/>
      <c r="O399" s="69"/>
      <c r="P399" s="66"/>
      <c r="Q399" s="69"/>
      <c r="R399" s="69"/>
      <c r="S399" s="69"/>
      <c r="T399" s="69"/>
      <c r="U399" s="66"/>
      <c r="V399" s="66"/>
    </row>
    <row r="400" spans="8:22" x14ac:dyDescent="0.2">
      <c r="H400" s="18"/>
      <c r="I400" s="66"/>
      <c r="J400" s="66"/>
      <c r="L400" s="69"/>
      <c r="M400" s="69"/>
      <c r="N400" s="69"/>
      <c r="O400" s="69"/>
      <c r="P400" s="66"/>
      <c r="Q400" s="69"/>
      <c r="R400" s="69"/>
      <c r="S400" s="69"/>
      <c r="T400" s="69"/>
      <c r="U400" s="66"/>
      <c r="V400" s="66"/>
    </row>
    <row r="401" spans="8:22" x14ac:dyDescent="0.2">
      <c r="H401" s="18"/>
      <c r="I401" s="66"/>
      <c r="J401" s="66"/>
      <c r="L401" s="69"/>
      <c r="M401" s="69"/>
      <c r="N401" s="69"/>
      <c r="O401" s="69"/>
      <c r="P401" s="66"/>
      <c r="Q401" s="69"/>
      <c r="R401" s="69"/>
      <c r="S401" s="69"/>
      <c r="T401" s="69"/>
      <c r="U401" s="66"/>
      <c r="V401" s="66"/>
    </row>
    <row r="402" spans="8:22" x14ac:dyDescent="0.2">
      <c r="H402" s="18"/>
      <c r="I402" s="66"/>
      <c r="J402" s="66"/>
      <c r="L402" s="69"/>
      <c r="M402" s="69"/>
      <c r="N402" s="69"/>
      <c r="O402" s="69"/>
      <c r="P402" s="66"/>
      <c r="Q402" s="69"/>
      <c r="R402" s="69"/>
      <c r="S402" s="69"/>
      <c r="T402" s="69"/>
      <c r="U402" s="66"/>
      <c r="V402" s="66"/>
    </row>
    <row r="403" spans="8:22" x14ac:dyDescent="0.2">
      <c r="H403" s="18"/>
      <c r="I403" s="66"/>
      <c r="J403" s="66"/>
      <c r="L403" s="69"/>
      <c r="M403" s="69"/>
      <c r="N403" s="69"/>
      <c r="O403" s="69"/>
      <c r="P403" s="66"/>
      <c r="Q403" s="69"/>
      <c r="R403" s="69"/>
      <c r="S403" s="69"/>
      <c r="T403" s="69"/>
      <c r="U403" s="66"/>
      <c r="V403" s="66"/>
    </row>
    <row r="404" spans="8:22" x14ac:dyDescent="0.2">
      <c r="H404" s="18"/>
      <c r="I404" s="66"/>
      <c r="J404" s="66"/>
      <c r="L404" s="69"/>
      <c r="M404" s="69"/>
      <c r="N404" s="69"/>
      <c r="O404" s="69"/>
      <c r="P404" s="66"/>
      <c r="Q404" s="69"/>
      <c r="R404" s="69"/>
      <c r="S404" s="69"/>
      <c r="T404" s="69"/>
      <c r="U404" s="66"/>
      <c r="V404" s="66"/>
    </row>
    <row r="405" spans="8:22" x14ac:dyDescent="0.2">
      <c r="H405" s="18"/>
      <c r="I405" s="66"/>
      <c r="J405" s="66"/>
      <c r="L405" s="69"/>
      <c r="M405" s="69"/>
      <c r="N405" s="69"/>
      <c r="O405" s="69"/>
      <c r="P405" s="66"/>
      <c r="Q405" s="69"/>
      <c r="R405" s="69"/>
      <c r="S405" s="69"/>
      <c r="T405" s="69"/>
      <c r="U405" s="66"/>
      <c r="V405" s="66"/>
    </row>
    <row r="406" spans="8:22" x14ac:dyDescent="0.2">
      <c r="H406" s="18"/>
      <c r="I406" s="66"/>
      <c r="J406" s="66"/>
      <c r="L406" s="69"/>
      <c r="M406" s="69"/>
      <c r="N406" s="69"/>
      <c r="O406" s="69"/>
      <c r="P406" s="66"/>
      <c r="Q406" s="69"/>
      <c r="R406" s="69"/>
      <c r="S406" s="69"/>
      <c r="T406" s="69"/>
      <c r="U406" s="66"/>
      <c r="V406" s="66"/>
    </row>
    <row r="407" spans="8:22" x14ac:dyDescent="0.2">
      <c r="H407" s="18"/>
      <c r="I407" s="66"/>
      <c r="J407" s="66"/>
      <c r="L407" s="69"/>
      <c r="M407" s="69"/>
      <c r="N407" s="69"/>
      <c r="O407" s="69"/>
      <c r="P407" s="66"/>
      <c r="Q407" s="69"/>
      <c r="R407" s="69"/>
      <c r="S407" s="69"/>
      <c r="T407" s="69"/>
      <c r="U407" s="66"/>
      <c r="V407" s="66"/>
    </row>
    <row r="408" spans="8:22" x14ac:dyDescent="0.2">
      <c r="H408" s="18"/>
      <c r="I408" s="66"/>
      <c r="J408" s="66"/>
      <c r="L408" s="69"/>
      <c r="M408" s="69"/>
      <c r="N408" s="69"/>
      <c r="O408" s="69"/>
      <c r="P408" s="66"/>
      <c r="Q408" s="69"/>
      <c r="R408" s="69"/>
      <c r="S408" s="69"/>
      <c r="T408" s="69"/>
      <c r="U408" s="66"/>
      <c r="V408" s="66"/>
    </row>
    <row r="409" spans="8:22" x14ac:dyDescent="0.2">
      <c r="H409" s="18"/>
      <c r="I409" s="66"/>
      <c r="J409" s="66"/>
      <c r="L409" s="69"/>
      <c r="M409" s="69"/>
      <c r="N409" s="69"/>
      <c r="O409" s="69"/>
      <c r="P409" s="66"/>
      <c r="Q409" s="69"/>
      <c r="R409" s="69"/>
      <c r="S409" s="69"/>
      <c r="T409" s="69"/>
      <c r="U409" s="66"/>
      <c r="V409" s="66"/>
    </row>
    <row r="410" spans="8:22" x14ac:dyDescent="0.2">
      <c r="H410" s="18"/>
      <c r="I410" s="66"/>
      <c r="J410" s="66"/>
      <c r="L410" s="69"/>
      <c r="M410" s="69"/>
      <c r="N410" s="69"/>
      <c r="O410" s="69"/>
      <c r="P410" s="66"/>
      <c r="Q410" s="69"/>
      <c r="R410" s="69"/>
      <c r="S410" s="69"/>
      <c r="T410" s="69"/>
      <c r="U410" s="66"/>
      <c r="V410" s="66"/>
    </row>
    <row r="411" spans="8:22" x14ac:dyDescent="0.2">
      <c r="H411" s="18"/>
      <c r="I411" s="66"/>
      <c r="J411" s="66"/>
      <c r="L411" s="69"/>
      <c r="M411" s="69"/>
      <c r="N411" s="69"/>
      <c r="O411" s="69"/>
      <c r="P411" s="66"/>
      <c r="Q411" s="69"/>
      <c r="R411" s="69"/>
      <c r="S411" s="69"/>
      <c r="T411" s="69"/>
      <c r="U411" s="66"/>
      <c r="V411" s="66"/>
    </row>
    <row r="412" spans="8:22" x14ac:dyDescent="0.2">
      <c r="H412" s="18"/>
      <c r="I412" s="66"/>
      <c r="J412" s="66"/>
      <c r="L412" s="69"/>
      <c r="M412" s="69"/>
      <c r="N412" s="69"/>
      <c r="O412" s="69"/>
      <c r="P412" s="66"/>
      <c r="Q412" s="69"/>
      <c r="R412" s="69"/>
      <c r="S412" s="69"/>
      <c r="T412" s="69"/>
      <c r="U412" s="66"/>
      <c r="V412" s="66"/>
    </row>
    <row r="413" spans="8:22" x14ac:dyDescent="0.2">
      <c r="H413" s="18"/>
      <c r="I413" s="66"/>
      <c r="J413" s="66"/>
      <c r="L413" s="69"/>
      <c r="M413" s="69"/>
      <c r="N413" s="69"/>
      <c r="O413" s="69"/>
      <c r="P413" s="66"/>
      <c r="Q413" s="69"/>
      <c r="R413" s="69"/>
      <c r="S413" s="69"/>
      <c r="T413" s="69"/>
      <c r="U413" s="66"/>
      <c r="V413" s="66"/>
    </row>
    <row r="414" spans="8:22" x14ac:dyDescent="0.2">
      <c r="H414" s="18"/>
      <c r="I414" s="66"/>
      <c r="J414" s="66"/>
      <c r="L414" s="69"/>
      <c r="M414" s="69"/>
      <c r="N414" s="69"/>
      <c r="O414" s="69"/>
      <c r="P414" s="66"/>
      <c r="Q414" s="69"/>
      <c r="R414" s="69"/>
      <c r="S414" s="69"/>
      <c r="T414" s="69"/>
      <c r="U414" s="66"/>
      <c r="V414" s="66"/>
    </row>
    <row r="415" spans="8:22" x14ac:dyDescent="0.2">
      <c r="H415" s="18"/>
      <c r="I415" s="66"/>
      <c r="J415" s="66"/>
      <c r="L415" s="69"/>
      <c r="M415" s="69"/>
      <c r="N415" s="69"/>
      <c r="O415" s="69"/>
      <c r="P415" s="66"/>
      <c r="Q415" s="69"/>
      <c r="R415" s="69"/>
      <c r="S415" s="69"/>
      <c r="T415" s="69"/>
      <c r="U415" s="66"/>
      <c r="V415" s="66"/>
    </row>
    <row r="416" spans="8:22" x14ac:dyDescent="0.2">
      <c r="H416" s="18"/>
      <c r="I416" s="66"/>
      <c r="J416" s="66"/>
      <c r="L416" s="69"/>
      <c r="M416" s="69"/>
      <c r="N416" s="69"/>
      <c r="O416" s="69"/>
      <c r="P416" s="66"/>
      <c r="Q416" s="69"/>
      <c r="R416" s="69"/>
      <c r="S416" s="69"/>
      <c r="T416" s="69"/>
      <c r="U416" s="66"/>
      <c r="V416" s="66"/>
    </row>
    <row r="417" spans="8:22" x14ac:dyDescent="0.2">
      <c r="H417" s="18"/>
      <c r="I417" s="66"/>
      <c r="J417" s="66"/>
      <c r="L417" s="69"/>
      <c r="M417" s="69"/>
      <c r="N417" s="69"/>
      <c r="O417" s="69"/>
      <c r="P417" s="66"/>
      <c r="Q417" s="69"/>
      <c r="R417" s="69"/>
      <c r="S417" s="69"/>
      <c r="T417" s="69"/>
      <c r="U417" s="66"/>
      <c r="V417" s="66"/>
    </row>
    <row r="418" spans="8:22" x14ac:dyDescent="0.2">
      <c r="H418" s="18"/>
      <c r="I418" s="66"/>
      <c r="J418" s="66"/>
      <c r="L418" s="69"/>
      <c r="M418" s="69"/>
      <c r="N418" s="69"/>
      <c r="O418" s="69"/>
      <c r="P418" s="66"/>
      <c r="Q418" s="69"/>
      <c r="R418" s="69"/>
      <c r="S418" s="69"/>
      <c r="T418" s="69"/>
      <c r="U418" s="66"/>
      <c r="V418" s="66"/>
    </row>
    <row r="419" spans="8:22" x14ac:dyDescent="0.2">
      <c r="H419" s="18"/>
      <c r="I419" s="66"/>
      <c r="J419" s="66"/>
      <c r="L419" s="69"/>
      <c r="M419" s="69"/>
      <c r="N419" s="69"/>
      <c r="O419" s="69"/>
      <c r="P419" s="66"/>
      <c r="Q419" s="69"/>
      <c r="R419" s="69"/>
      <c r="S419" s="69"/>
      <c r="T419" s="69"/>
      <c r="U419" s="66"/>
      <c r="V419" s="66"/>
    </row>
    <row r="420" spans="8:22" x14ac:dyDescent="0.2">
      <c r="H420" s="18"/>
      <c r="I420" s="66"/>
      <c r="J420" s="66"/>
      <c r="L420" s="69"/>
      <c r="M420" s="69"/>
      <c r="N420" s="69"/>
      <c r="O420" s="69"/>
      <c r="P420" s="66"/>
      <c r="Q420" s="69"/>
      <c r="R420" s="69"/>
      <c r="S420" s="69"/>
      <c r="T420" s="69"/>
      <c r="U420" s="66"/>
      <c r="V420" s="66"/>
    </row>
    <row r="421" spans="8:22" x14ac:dyDescent="0.2">
      <c r="H421" s="18"/>
      <c r="I421" s="66"/>
      <c r="J421" s="66"/>
      <c r="L421" s="69"/>
      <c r="M421" s="69"/>
      <c r="N421" s="69"/>
      <c r="O421" s="69"/>
      <c r="P421" s="66"/>
      <c r="Q421" s="69"/>
      <c r="R421" s="69"/>
      <c r="S421" s="69"/>
      <c r="T421" s="69"/>
      <c r="U421" s="66"/>
      <c r="V421" s="66"/>
    </row>
    <row r="422" spans="8:22" x14ac:dyDescent="0.2">
      <c r="H422" s="18"/>
      <c r="I422" s="66"/>
      <c r="J422" s="66"/>
      <c r="L422" s="69"/>
      <c r="M422" s="69"/>
      <c r="N422" s="69"/>
      <c r="O422" s="69"/>
      <c r="P422" s="66"/>
      <c r="Q422" s="69"/>
      <c r="R422" s="69"/>
      <c r="S422" s="69"/>
      <c r="T422" s="69"/>
      <c r="U422" s="66"/>
      <c r="V422" s="66"/>
    </row>
    <row r="423" spans="8:22" x14ac:dyDescent="0.2">
      <c r="H423" s="18"/>
      <c r="I423" s="66"/>
      <c r="J423" s="66"/>
      <c r="L423" s="69"/>
      <c r="M423" s="69"/>
      <c r="N423" s="69"/>
      <c r="O423" s="69"/>
      <c r="P423" s="66"/>
      <c r="Q423" s="69"/>
      <c r="R423" s="69"/>
      <c r="S423" s="69"/>
      <c r="T423" s="69"/>
      <c r="U423" s="66"/>
      <c r="V423" s="66"/>
    </row>
  </sheetData>
  <autoFilter ref="B7:Y177" xr:uid="{00000000-0009-0000-0000-000000000000}"/>
  <mergeCells count="245">
    <mergeCell ref="K33:K34"/>
    <mergeCell ref="O33:O36"/>
    <mergeCell ref="P33:P36"/>
    <mergeCell ref="T33:T36"/>
    <mergeCell ref="U33:U36"/>
    <mergeCell ref="T104:T107"/>
    <mergeCell ref="P68:P81"/>
    <mergeCell ref="P82:P90"/>
    <mergeCell ref="U60:U63"/>
    <mergeCell ref="O57:O59"/>
    <mergeCell ref="U82:U90"/>
    <mergeCell ref="U39:U56"/>
    <mergeCell ref="T114:T117"/>
    <mergeCell ref="T121:T127"/>
    <mergeCell ref="T118:T120"/>
    <mergeCell ref="W171:W175"/>
    <mergeCell ref="V171:V175"/>
    <mergeCell ref="O171:O174"/>
    <mergeCell ref="P171:P174"/>
    <mergeCell ref="T171:T174"/>
    <mergeCell ref="U171:U174"/>
    <mergeCell ref="T153:T155"/>
    <mergeCell ref="T159:T166"/>
    <mergeCell ref="T168:T169"/>
    <mergeCell ref="V143:V146"/>
    <mergeCell ref="W143:W146"/>
    <mergeCell ref="V129:V134"/>
    <mergeCell ref="W129:W134"/>
    <mergeCell ref="U130:U134"/>
    <mergeCell ref="U135:U138"/>
    <mergeCell ref="V135:V138"/>
    <mergeCell ref="W135:W138"/>
    <mergeCell ref="V118:V119"/>
    <mergeCell ref="W118:W119"/>
    <mergeCell ref="W121:W124"/>
    <mergeCell ref="T135:T138"/>
    <mergeCell ref="T139:T142"/>
    <mergeCell ref="T143:T146"/>
    <mergeCell ref="T147:T152"/>
    <mergeCell ref="W176:W177"/>
    <mergeCell ref="W159:W166"/>
    <mergeCell ref="W168:W169"/>
    <mergeCell ref="W147:W152"/>
    <mergeCell ref="W153:W155"/>
    <mergeCell ref="W139:W142"/>
    <mergeCell ref="O168:O169"/>
    <mergeCell ref="O176:O177"/>
    <mergeCell ref="P168:P169"/>
    <mergeCell ref="P176:P177"/>
    <mergeCell ref="P159:P166"/>
    <mergeCell ref="P130:P134"/>
    <mergeCell ref="P135:P138"/>
    <mergeCell ref="T8:T13"/>
    <mergeCell ref="T16:T18"/>
    <mergeCell ref="T20:T24"/>
    <mergeCell ref="T26:T32"/>
    <mergeCell ref="T39:T56"/>
    <mergeCell ref="T60:T63"/>
    <mergeCell ref="T64:T81"/>
    <mergeCell ref="T82:T90"/>
    <mergeCell ref="T91:T97"/>
    <mergeCell ref="T98:T99"/>
    <mergeCell ref="T102:T103"/>
    <mergeCell ref="O135:O138"/>
    <mergeCell ref="O139:O142"/>
    <mergeCell ref="O143:O146"/>
    <mergeCell ref="O147:O152"/>
    <mergeCell ref="T176:T177"/>
    <mergeCell ref="T130:T134"/>
    <mergeCell ref="O114:O117"/>
    <mergeCell ref="O118:O119"/>
    <mergeCell ref="O121:O127"/>
    <mergeCell ref="O130:O134"/>
    <mergeCell ref="O91:O97"/>
    <mergeCell ref="O98:O99"/>
    <mergeCell ref="O102:O103"/>
    <mergeCell ref="O104:O107"/>
    <mergeCell ref="O159:O166"/>
    <mergeCell ref="P143:P146"/>
    <mergeCell ref="P147:P152"/>
    <mergeCell ref="P153:P155"/>
    <mergeCell ref="P114:P117"/>
    <mergeCell ref="P118:P119"/>
    <mergeCell ref="P121:P127"/>
    <mergeCell ref="O8:O13"/>
    <mergeCell ref="O16:O18"/>
    <mergeCell ref="O20:O24"/>
    <mergeCell ref="O26:O32"/>
    <mergeCell ref="O39:O56"/>
    <mergeCell ref="O60:O63"/>
    <mergeCell ref="O64:O81"/>
    <mergeCell ref="O82:O90"/>
    <mergeCell ref="P91:P97"/>
    <mergeCell ref="P98:P101"/>
    <mergeCell ref="P102:P103"/>
    <mergeCell ref="P104:P107"/>
    <mergeCell ref="P108:P113"/>
    <mergeCell ref="P57:P58"/>
    <mergeCell ref="P60:P63"/>
    <mergeCell ref="P64:P66"/>
    <mergeCell ref="O153:O155"/>
    <mergeCell ref="O109:O113"/>
    <mergeCell ref="P8:P13"/>
    <mergeCell ref="P16:P18"/>
    <mergeCell ref="P20:P24"/>
    <mergeCell ref="P26:P32"/>
    <mergeCell ref="P39:P56"/>
    <mergeCell ref="U176:U177"/>
    <mergeCell ref="V176:V177"/>
    <mergeCell ref="U159:U166"/>
    <mergeCell ref="V159:V167"/>
    <mergeCell ref="U168:U169"/>
    <mergeCell ref="V168:V169"/>
    <mergeCell ref="U147:U152"/>
    <mergeCell ref="V147:V152"/>
    <mergeCell ref="U153:U155"/>
    <mergeCell ref="V153:V155"/>
    <mergeCell ref="U139:U142"/>
    <mergeCell ref="V139:V142"/>
    <mergeCell ref="U143:U146"/>
    <mergeCell ref="U121:U127"/>
    <mergeCell ref="V121:V127"/>
    <mergeCell ref="U118:U120"/>
    <mergeCell ref="U108:U113"/>
    <mergeCell ref="V108:V113"/>
    <mergeCell ref="P139:P142"/>
    <mergeCell ref="U114:U117"/>
    <mergeCell ref="V114:V117"/>
    <mergeCell ref="W114:W117"/>
    <mergeCell ref="U102:U103"/>
    <mergeCell ref="V102:V103"/>
    <mergeCell ref="W102:W103"/>
    <mergeCell ref="U104:U107"/>
    <mergeCell ref="V104:V107"/>
    <mergeCell ref="W104:W107"/>
    <mergeCell ref="V82:V101"/>
    <mergeCell ref="W84:W85"/>
    <mergeCell ref="W88:W90"/>
    <mergeCell ref="U91:U97"/>
    <mergeCell ref="W91:W97"/>
    <mergeCell ref="U98:U101"/>
    <mergeCell ref="W98:W101"/>
    <mergeCell ref="W108:W113"/>
    <mergeCell ref="V60:V63"/>
    <mergeCell ref="W60:W63"/>
    <mergeCell ref="V64:V67"/>
    <mergeCell ref="W64:W67"/>
    <mergeCell ref="V39:V56"/>
    <mergeCell ref="W39:W56"/>
    <mergeCell ref="U57:U58"/>
    <mergeCell ref="V57:V59"/>
    <mergeCell ref="W57:W58"/>
    <mergeCell ref="U64:U81"/>
    <mergeCell ref="V68:V81"/>
    <mergeCell ref="W68:W81"/>
    <mergeCell ref="V25:V37"/>
    <mergeCell ref="W25:W37"/>
    <mergeCell ref="U26:U32"/>
    <mergeCell ref="U8:U13"/>
    <mergeCell ref="V8:V15"/>
    <mergeCell ref="W8:W15"/>
    <mergeCell ref="U16:U18"/>
    <mergeCell ref="V16:V18"/>
    <mergeCell ref="W16:W18"/>
    <mergeCell ref="D137:D138"/>
    <mergeCell ref="E137:E138"/>
    <mergeCell ref="F137:F138"/>
    <mergeCell ref="G137:G138"/>
    <mergeCell ref="K46:K47"/>
    <mergeCell ref="K62:K63"/>
    <mergeCell ref="K99:K100"/>
    <mergeCell ref="K106:K107"/>
    <mergeCell ref="D135:D136"/>
    <mergeCell ref="E135:E136"/>
    <mergeCell ref="F135:F136"/>
    <mergeCell ref="G135:G136"/>
    <mergeCell ref="D129:D130"/>
    <mergeCell ref="E129:E130"/>
    <mergeCell ref="F129:F130"/>
    <mergeCell ref="G129:G130"/>
    <mergeCell ref="I129:I130"/>
    <mergeCell ref="I121:I122"/>
    <mergeCell ref="D125:D126"/>
    <mergeCell ref="E125:E126"/>
    <mergeCell ref="F125:F126"/>
    <mergeCell ref="G125:G126"/>
    <mergeCell ref="E101:E102"/>
    <mergeCell ref="F101:F102"/>
    <mergeCell ref="I125:I126"/>
    <mergeCell ref="D111:D112"/>
    <mergeCell ref="E111:E112"/>
    <mergeCell ref="F111:F112"/>
    <mergeCell ref="G111:G112"/>
    <mergeCell ref="D121:D122"/>
    <mergeCell ref="E121:E122"/>
    <mergeCell ref="F121:F122"/>
    <mergeCell ref="G121:G122"/>
    <mergeCell ref="G62:G63"/>
    <mergeCell ref="I99:I100"/>
    <mergeCell ref="D101:D102"/>
    <mergeCell ref="B1:D3"/>
    <mergeCell ref="E1:T3"/>
    <mergeCell ref="U1:U3"/>
    <mergeCell ref="B4:W4"/>
    <mergeCell ref="B6:B7"/>
    <mergeCell ref="J6:J7"/>
    <mergeCell ref="L5:W5"/>
    <mergeCell ref="V6:V7"/>
    <mergeCell ref="W6:W7"/>
    <mergeCell ref="C6:C7"/>
    <mergeCell ref="B5:K5"/>
    <mergeCell ref="D6:D7"/>
    <mergeCell ref="G101:G102"/>
    <mergeCell ref="D99:D100"/>
    <mergeCell ref="E99:E100"/>
    <mergeCell ref="F99:F100"/>
    <mergeCell ref="G99:G100"/>
    <mergeCell ref="H99:H100"/>
    <mergeCell ref="U20:U24"/>
    <mergeCell ref="V20:V24"/>
    <mergeCell ref="W20:W24"/>
    <mergeCell ref="T108:T113"/>
    <mergeCell ref="B62:B63"/>
    <mergeCell ref="T57:T59"/>
    <mergeCell ref="B185:W185"/>
    <mergeCell ref="K6:K7"/>
    <mergeCell ref="B182:D182"/>
    <mergeCell ref="B183:D183"/>
    <mergeCell ref="I6:I7"/>
    <mergeCell ref="E183:W183"/>
    <mergeCell ref="E182:H182"/>
    <mergeCell ref="I182:W182"/>
    <mergeCell ref="E6:E7"/>
    <mergeCell ref="B180:W180"/>
    <mergeCell ref="H6:H7"/>
    <mergeCell ref="G6:G7"/>
    <mergeCell ref="L6:P6"/>
    <mergeCell ref="Q6:U6"/>
    <mergeCell ref="B181:W181"/>
    <mergeCell ref="F6:F7"/>
    <mergeCell ref="G50:G52"/>
    <mergeCell ref="C62:C63"/>
    <mergeCell ref="D62:D63"/>
    <mergeCell ref="E62:E63"/>
    <mergeCell ref="F62:F63"/>
  </mergeCells>
  <printOptions horizontalCentered="1"/>
  <pageMargins left="0.70866141732283472" right="0.70866141732283472" top="0.74803149606299213" bottom="0.59055118110236227" header="0.31496062992125984" footer="0.31496062992125984"/>
  <pageSetup paperSize="41" scale="2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S278"/>
  <sheetViews>
    <sheetView topLeftCell="N1" zoomScale="85" zoomScaleNormal="85" zoomScaleSheetLayoutView="85" workbookViewId="0">
      <selection activeCell="S6" sqref="S6:S7"/>
    </sheetView>
  </sheetViews>
  <sheetFormatPr baseColWidth="10" defaultColWidth="11.42578125" defaultRowHeight="12" x14ac:dyDescent="0.2"/>
  <cols>
    <col min="1" max="1" width="3.140625" style="57" customWidth="1"/>
    <col min="2" max="2" width="10.140625" style="18" customWidth="1"/>
    <col min="3" max="3" width="26.85546875" style="18" customWidth="1"/>
    <col min="4" max="4" width="13.42578125" style="18" customWidth="1"/>
    <col min="5" max="5" width="18.7109375" style="68" customWidth="1"/>
    <col min="6" max="6" width="46.140625" style="18" customWidth="1"/>
    <col min="7" max="7" width="26.85546875" style="66" customWidth="1"/>
    <col min="8" max="8" width="11" style="18" customWidth="1"/>
    <col min="9" max="9" width="33.5703125" style="18" customWidth="1"/>
    <col min="10" max="10" width="44" style="57" customWidth="1"/>
    <col min="11" max="11" width="4.28515625" style="70" customWidth="1"/>
    <col min="12" max="12" width="5.28515625" style="70" customWidth="1"/>
    <col min="13" max="13" width="83.28515625" style="70" customWidth="1"/>
    <col min="14" max="14" width="64.85546875" style="70" customWidth="1"/>
    <col min="15" max="16" width="7.28515625" style="70" customWidth="1"/>
    <col min="17" max="17" width="85.140625" style="18" customWidth="1"/>
    <col min="18" max="18" width="67.5703125" style="66" customWidth="1"/>
    <col min="19" max="19" width="29.28515625" style="66" customWidth="1"/>
    <col min="20" max="16384" width="11.42578125" style="57"/>
  </cols>
  <sheetData>
    <row r="1" spans="2:19" ht="18.75" customHeight="1" thickBot="1" x14ac:dyDescent="0.25">
      <c r="B1" s="273"/>
      <c r="C1" s="275"/>
      <c r="D1" s="350" t="s">
        <v>17</v>
      </c>
      <c r="E1" s="351"/>
      <c r="F1" s="351"/>
      <c r="G1" s="351"/>
      <c r="H1" s="351"/>
      <c r="I1" s="351"/>
      <c r="J1" s="351"/>
      <c r="K1" s="351"/>
      <c r="L1" s="351"/>
      <c r="M1" s="351"/>
      <c r="N1" s="351"/>
      <c r="O1" s="351"/>
      <c r="P1" s="351"/>
      <c r="Q1" s="291"/>
      <c r="R1" s="185" t="str">
        <f>+'REQUISITOS LEGALES'!V1</f>
        <v>CÓDIGO DEL FORMATO</v>
      </c>
      <c r="S1" s="11" t="str">
        <f>+'REQUISITOS LEGALES'!W1</f>
        <v xml:space="preserve"> SC03-F02</v>
      </c>
    </row>
    <row r="2" spans="2:19" ht="18.75" customHeight="1" thickBot="1" x14ac:dyDescent="0.25">
      <c r="B2" s="276"/>
      <c r="C2" s="278"/>
      <c r="D2" s="352"/>
      <c r="E2" s="353"/>
      <c r="F2" s="353"/>
      <c r="G2" s="353"/>
      <c r="H2" s="353"/>
      <c r="I2" s="353"/>
      <c r="J2" s="353"/>
      <c r="K2" s="353"/>
      <c r="L2" s="353"/>
      <c r="M2" s="353"/>
      <c r="N2" s="353"/>
      <c r="O2" s="353"/>
      <c r="P2" s="353"/>
      <c r="Q2" s="292"/>
      <c r="R2" s="185" t="str">
        <f>+'REQUISITOS LEGALES'!V2</f>
        <v>VERSIÓN DEL FORMATO</v>
      </c>
      <c r="S2" s="11">
        <f>'REQUISITOS LEGALES'!$W$2</f>
        <v>10</v>
      </c>
    </row>
    <row r="3" spans="2:19" ht="29.25" customHeight="1" thickBot="1" x14ac:dyDescent="0.25">
      <c r="B3" s="279"/>
      <c r="C3" s="281"/>
      <c r="D3" s="354"/>
      <c r="E3" s="355"/>
      <c r="F3" s="355"/>
      <c r="G3" s="355"/>
      <c r="H3" s="355"/>
      <c r="I3" s="355"/>
      <c r="J3" s="355"/>
      <c r="K3" s="355"/>
      <c r="L3" s="355"/>
      <c r="M3" s="355"/>
      <c r="N3" s="355"/>
      <c r="O3" s="355"/>
      <c r="P3" s="355"/>
      <c r="Q3" s="293"/>
      <c r="R3" s="186" t="str">
        <f>+'REQUISITOS LEGALES'!V3</f>
        <v xml:space="preserve">FECHA DE ACTUALIZACIÓN </v>
      </c>
      <c r="S3" s="58">
        <f>'REQUISITOS LEGALES'!$W$3</f>
        <v>46171</v>
      </c>
    </row>
    <row r="4" spans="2:19" ht="18.75" customHeight="1" thickBot="1" x14ac:dyDescent="0.3">
      <c r="B4" s="356"/>
      <c r="C4" s="357"/>
      <c r="D4" s="357"/>
      <c r="E4" s="357"/>
      <c r="F4" s="357"/>
      <c r="G4" s="357"/>
      <c r="H4" s="357"/>
      <c r="I4" s="357"/>
      <c r="J4" s="357"/>
      <c r="K4" s="357"/>
      <c r="L4" s="357"/>
      <c r="M4" s="357"/>
      <c r="N4" s="357"/>
      <c r="O4" s="357"/>
      <c r="P4" s="357"/>
      <c r="Q4" s="357"/>
      <c r="R4" s="357"/>
      <c r="S4" s="358"/>
    </row>
    <row r="5" spans="2:19" ht="18.75" customHeight="1" thickBot="1" x14ac:dyDescent="0.25">
      <c r="B5" s="302" t="s">
        <v>68</v>
      </c>
      <c r="C5" s="303"/>
      <c r="D5" s="303"/>
      <c r="E5" s="303"/>
      <c r="F5" s="303"/>
      <c r="G5" s="303"/>
      <c r="H5" s="303"/>
      <c r="I5" s="304"/>
      <c r="J5" s="297" t="s">
        <v>66</v>
      </c>
      <c r="K5" s="298"/>
      <c r="L5" s="298"/>
      <c r="M5" s="298"/>
      <c r="N5" s="298"/>
      <c r="O5" s="298"/>
      <c r="P5" s="298"/>
      <c r="Q5" s="298"/>
      <c r="R5" s="298"/>
      <c r="S5" s="299"/>
    </row>
    <row r="6" spans="2:19" s="59" customFormat="1" ht="41.45" customHeight="1" thickBot="1" x14ac:dyDescent="0.25">
      <c r="B6" s="359" t="s">
        <v>75</v>
      </c>
      <c r="C6" s="359" t="s">
        <v>2</v>
      </c>
      <c r="D6" s="359" t="s">
        <v>11</v>
      </c>
      <c r="E6" s="359" t="s">
        <v>12</v>
      </c>
      <c r="F6" s="359" t="s">
        <v>70</v>
      </c>
      <c r="G6" s="359" t="s">
        <v>0</v>
      </c>
      <c r="H6" s="359" t="s">
        <v>6</v>
      </c>
      <c r="I6" s="359" t="s">
        <v>65</v>
      </c>
      <c r="J6" s="361" t="s">
        <v>67</v>
      </c>
      <c r="K6" s="364" t="s">
        <v>798</v>
      </c>
      <c r="L6" s="365"/>
      <c r="M6" s="365"/>
      <c r="N6" s="366"/>
      <c r="O6" s="364" t="s">
        <v>563</v>
      </c>
      <c r="P6" s="365"/>
      <c r="Q6" s="365"/>
      <c r="R6" s="366"/>
      <c r="S6" s="361" t="s">
        <v>4</v>
      </c>
    </row>
    <row r="7" spans="2:19" s="59" customFormat="1" ht="35.450000000000003" customHeight="1" thickBot="1" x14ac:dyDescent="0.25">
      <c r="B7" s="360"/>
      <c r="C7" s="360"/>
      <c r="D7" s="363"/>
      <c r="E7" s="360"/>
      <c r="F7" s="360"/>
      <c r="G7" s="360"/>
      <c r="H7" s="360"/>
      <c r="I7" s="360"/>
      <c r="J7" s="362"/>
      <c r="K7" s="122" t="s">
        <v>7</v>
      </c>
      <c r="L7" s="122" t="s">
        <v>8</v>
      </c>
      <c r="M7" s="177" t="s">
        <v>64</v>
      </c>
      <c r="N7" s="177" t="s">
        <v>18</v>
      </c>
      <c r="O7" s="122" t="s">
        <v>7</v>
      </c>
      <c r="P7" s="122" t="s">
        <v>8</v>
      </c>
      <c r="Q7" s="177" t="s">
        <v>64</v>
      </c>
      <c r="R7" s="177" t="s">
        <v>18</v>
      </c>
      <c r="S7" s="362"/>
    </row>
    <row r="8" spans="2:19" s="31" customFormat="1" ht="63" customHeight="1" thickBot="1" x14ac:dyDescent="0.25">
      <c r="B8" s="26">
        <v>1</v>
      </c>
      <c r="C8" s="32" t="s">
        <v>97</v>
      </c>
      <c r="D8" s="34" t="s">
        <v>620</v>
      </c>
      <c r="E8" s="32" t="s">
        <v>621</v>
      </c>
      <c r="F8" s="34" t="s">
        <v>622</v>
      </c>
      <c r="G8" s="32" t="s">
        <v>178</v>
      </c>
      <c r="H8" s="32" t="s">
        <v>102</v>
      </c>
      <c r="I8" s="32" t="s">
        <v>103</v>
      </c>
      <c r="J8" s="23" t="s">
        <v>1011</v>
      </c>
      <c r="K8" s="9" t="s">
        <v>564</v>
      </c>
      <c r="L8" s="33"/>
      <c r="M8" s="306" t="s">
        <v>1053</v>
      </c>
      <c r="N8" s="268" t="s">
        <v>950</v>
      </c>
      <c r="O8" s="9" t="s">
        <v>564</v>
      </c>
      <c r="P8" s="33"/>
      <c r="Q8" s="268" t="s">
        <v>980</v>
      </c>
      <c r="R8" s="268" t="s">
        <v>981</v>
      </c>
      <c r="S8" s="268" t="s">
        <v>692</v>
      </c>
    </row>
    <row r="9" spans="2:19" s="31" customFormat="1" ht="63" customHeight="1" thickBot="1" x14ac:dyDescent="0.25">
      <c r="B9" s="26">
        <f>+B8+1</f>
        <v>2</v>
      </c>
      <c r="C9" s="32" t="s">
        <v>623</v>
      </c>
      <c r="D9" s="34" t="s">
        <v>624</v>
      </c>
      <c r="E9" s="32" t="s">
        <v>625</v>
      </c>
      <c r="F9" s="34" t="s">
        <v>626</v>
      </c>
      <c r="G9" s="33" t="s">
        <v>178</v>
      </c>
      <c r="H9" s="32" t="s">
        <v>102</v>
      </c>
      <c r="I9" s="32" t="s">
        <v>103</v>
      </c>
      <c r="J9" s="30" t="s">
        <v>1011</v>
      </c>
      <c r="K9" s="9" t="s">
        <v>564</v>
      </c>
      <c r="L9" s="33"/>
      <c r="M9" s="308"/>
      <c r="N9" s="309"/>
      <c r="O9" s="9" t="s">
        <v>564</v>
      </c>
      <c r="P9" s="33"/>
      <c r="Q9" s="309"/>
      <c r="R9" s="309"/>
      <c r="S9" s="309"/>
    </row>
    <row r="10" spans="2:19" s="31" customFormat="1" ht="63" customHeight="1" thickBot="1" x14ac:dyDescent="0.25">
      <c r="B10" s="26">
        <f>+B9+1</f>
        <v>3</v>
      </c>
      <c r="C10" s="32" t="s">
        <v>631</v>
      </c>
      <c r="D10" s="32" t="s">
        <v>620</v>
      </c>
      <c r="E10" s="32" t="s">
        <v>632</v>
      </c>
      <c r="F10" s="32" t="s">
        <v>633</v>
      </c>
      <c r="G10" s="33" t="s">
        <v>178</v>
      </c>
      <c r="H10" s="33" t="s">
        <v>102</v>
      </c>
      <c r="I10" s="32" t="s">
        <v>103</v>
      </c>
      <c r="J10" s="30" t="s">
        <v>1011</v>
      </c>
      <c r="K10" s="9" t="s">
        <v>564</v>
      </c>
      <c r="L10" s="33"/>
      <c r="M10" s="308"/>
      <c r="N10" s="309"/>
      <c r="O10" s="9" t="s">
        <v>564</v>
      </c>
      <c r="P10" s="33"/>
      <c r="Q10" s="309"/>
      <c r="R10" s="309"/>
      <c r="S10" s="309"/>
    </row>
    <row r="11" spans="2:19" s="31" customFormat="1" ht="63" customHeight="1" thickBot="1" x14ac:dyDescent="0.25">
      <c r="B11" s="26">
        <f t="shared" ref="B11:B15" si="0">+B10+1</f>
        <v>4</v>
      </c>
      <c r="C11" s="42" t="s">
        <v>631</v>
      </c>
      <c r="D11" s="42" t="s">
        <v>620</v>
      </c>
      <c r="E11" s="42" t="s">
        <v>635</v>
      </c>
      <c r="F11" s="42" t="s">
        <v>636</v>
      </c>
      <c r="G11" s="45" t="s">
        <v>178</v>
      </c>
      <c r="H11" s="45" t="s">
        <v>102</v>
      </c>
      <c r="I11" s="32" t="s">
        <v>103</v>
      </c>
      <c r="J11" s="30" t="s">
        <v>1011</v>
      </c>
      <c r="K11" s="48" t="s">
        <v>564</v>
      </c>
      <c r="L11" s="45"/>
      <c r="M11" s="308"/>
      <c r="N11" s="309"/>
      <c r="O11" s="48" t="s">
        <v>564</v>
      </c>
      <c r="P11" s="94"/>
      <c r="Q11" s="309"/>
      <c r="R11" s="309"/>
      <c r="S11" s="309"/>
    </row>
    <row r="12" spans="2:19" s="31" customFormat="1" ht="63" customHeight="1" thickBot="1" x14ac:dyDescent="0.25">
      <c r="B12" s="26">
        <f t="shared" si="0"/>
        <v>5</v>
      </c>
      <c r="C12" s="32" t="s">
        <v>97</v>
      </c>
      <c r="D12" s="32" t="s">
        <v>620</v>
      </c>
      <c r="E12" s="32" t="s">
        <v>637</v>
      </c>
      <c r="F12" s="32" t="s">
        <v>638</v>
      </c>
      <c r="G12" s="32" t="s">
        <v>178</v>
      </c>
      <c r="H12" s="32" t="s">
        <v>102</v>
      </c>
      <c r="I12" s="32" t="s">
        <v>103</v>
      </c>
      <c r="J12" s="30" t="s">
        <v>1011</v>
      </c>
      <c r="K12" s="9" t="s">
        <v>564</v>
      </c>
      <c r="L12" s="33"/>
      <c r="M12" s="308"/>
      <c r="N12" s="309"/>
      <c r="O12" s="9" t="s">
        <v>564</v>
      </c>
      <c r="P12" s="33"/>
      <c r="Q12" s="309"/>
      <c r="R12" s="309"/>
      <c r="S12" s="309"/>
    </row>
    <row r="13" spans="2:19" s="31" customFormat="1" ht="63" customHeight="1" thickBot="1" x14ac:dyDescent="0.25">
      <c r="B13" s="26">
        <f t="shared" si="0"/>
        <v>6</v>
      </c>
      <c r="C13" s="32" t="s">
        <v>97</v>
      </c>
      <c r="D13" s="32" t="s">
        <v>639</v>
      </c>
      <c r="E13" s="32" t="s">
        <v>640</v>
      </c>
      <c r="F13" s="32" t="s">
        <v>949</v>
      </c>
      <c r="G13" s="32" t="s">
        <v>178</v>
      </c>
      <c r="H13" s="32" t="s">
        <v>102</v>
      </c>
      <c r="I13" s="32" t="s">
        <v>103</v>
      </c>
      <c r="J13" s="30" t="s">
        <v>1011</v>
      </c>
      <c r="K13" s="9" t="s">
        <v>564</v>
      </c>
      <c r="L13" s="33"/>
      <c r="M13" s="308"/>
      <c r="N13" s="309"/>
      <c r="O13" s="9" t="s">
        <v>564</v>
      </c>
      <c r="P13" s="33"/>
      <c r="Q13" s="309"/>
      <c r="R13" s="309"/>
      <c r="S13" s="309"/>
    </row>
    <row r="14" spans="2:19" s="31" customFormat="1" ht="63" customHeight="1" thickBot="1" x14ac:dyDescent="0.25">
      <c r="B14" s="26">
        <f t="shared" si="0"/>
        <v>7</v>
      </c>
      <c r="C14" s="32" t="s">
        <v>175</v>
      </c>
      <c r="D14" s="32" t="s">
        <v>628</v>
      </c>
      <c r="E14" s="32" t="s">
        <v>1009</v>
      </c>
      <c r="F14" s="32" t="s">
        <v>1010</v>
      </c>
      <c r="G14" s="32" t="s">
        <v>178</v>
      </c>
      <c r="H14" s="32" t="s">
        <v>102</v>
      </c>
      <c r="I14" s="32" t="s">
        <v>103</v>
      </c>
      <c r="J14" s="30" t="s">
        <v>1011</v>
      </c>
      <c r="K14" s="9" t="s">
        <v>564</v>
      </c>
      <c r="L14" s="33"/>
      <c r="M14" s="307"/>
      <c r="N14" s="269"/>
      <c r="O14" s="9" t="s">
        <v>564</v>
      </c>
      <c r="P14" s="33"/>
      <c r="Q14" s="269"/>
      <c r="R14" s="269"/>
      <c r="S14" s="309"/>
    </row>
    <row r="15" spans="2:19" s="31" customFormat="1" ht="206.25" customHeight="1" thickBot="1" x14ac:dyDescent="0.25">
      <c r="B15" s="26">
        <f t="shared" si="0"/>
        <v>8</v>
      </c>
      <c r="C15" s="32" t="s">
        <v>1012</v>
      </c>
      <c r="D15" s="32" t="s">
        <v>118</v>
      </c>
      <c r="E15" s="32" t="s">
        <v>849</v>
      </c>
      <c r="F15" s="47" t="s">
        <v>850</v>
      </c>
      <c r="G15" s="34" t="s">
        <v>851</v>
      </c>
      <c r="H15" s="34" t="s">
        <v>102</v>
      </c>
      <c r="I15" s="32" t="s">
        <v>1054</v>
      </c>
      <c r="J15" s="30" t="s">
        <v>1011</v>
      </c>
      <c r="K15" s="52" t="s">
        <v>564</v>
      </c>
      <c r="L15" s="52"/>
      <c r="M15" s="35" t="s">
        <v>1055</v>
      </c>
      <c r="N15" s="41" t="s">
        <v>899</v>
      </c>
      <c r="O15" s="52" t="s">
        <v>564</v>
      </c>
      <c r="P15" s="52"/>
      <c r="Q15" s="35" t="s">
        <v>1055</v>
      </c>
      <c r="R15" s="41" t="s">
        <v>899</v>
      </c>
      <c r="S15" s="269"/>
    </row>
    <row r="16" spans="2:19" s="31" customFormat="1" ht="54" customHeight="1" thickBot="1" x14ac:dyDescent="0.25">
      <c r="B16" s="26">
        <f t="shared" ref="B16" si="1">+B15+1</f>
        <v>9</v>
      </c>
      <c r="C16" s="32" t="s">
        <v>979</v>
      </c>
      <c r="D16" s="32" t="s">
        <v>121</v>
      </c>
      <c r="E16" s="32" t="s">
        <v>641</v>
      </c>
      <c r="F16" s="32" t="s">
        <v>951</v>
      </c>
      <c r="G16" s="32" t="s">
        <v>642</v>
      </c>
      <c r="H16" s="33" t="s">
        <v>102</v>
      </c>
      <c r="I16" s="32" t="s">
        <v>103</v>
      </c>
      <c r="J16" s="367" t="s">
        <v>690</v>
      </c>
      <c r="K16" s="9" t="s">
        <v>564</v>
      </c>
      <c r="L16" s="33"/>
      <c r="M16" s="316" t="s">
        <v>789</v>
      </c>
      <c r="N16" s="316" t="s">
        <v>803</v>
      </c>
      <c r="O16" s="337" t="s">
        <v>568</v>
      </c>
      <c r="P16" s="338"/>
      <c r="Q16" s="316" t="s">
        <v>568</v>
      </c>
      <c r="R16" s="316" t="s">
        <v>568</v>
      </c>
      <c r="S16" s="266" t="s">
        <v>693</v>
      </c>
    </row>
    <row r="17" spans="2:19" s="31" customFormat="1" ht="54" customHeight="1" thickBot="1" x14ac:dyDescent="0.25">
      <c r="B17" s="26">
        <f t="shared" ref="B17:B18" si="2">+B16+1</f>
        <v>10</v>
      </c>
      <c r="C17" s="32" t="s">
        <v>623</v>
      </c>
      <c r="D17" s="32" t="s">
        <v>628</v>
      </c>
      <c r="E17" s="32" t="s">
        <v>787</v>
      </c>
      <c r="F17" s="32" t="s">
        <v>788</v>
      </c>
      <c r="G17" s="32" t="s">
        <v>178</v>
      </c>
      <c r="H17" s="33" t="s">
        <v>102</v>
      </c>
      <c r="I17" s="32" t="s">
        <v>103</v>
      </c>
      <c r="J17" s="368"/>
      <c r="K17" s="9" t="s">
        <v>564</v>
      </c>
      <c r="L17" s="33"/>
      <c r="M17" s="317"/>
      <c r="N17" s="317"/>
      <c r="O17" s="337" t="s">
        <v>568</v>
      </c>
      <c r="P17" s="338"/>
      <c r="Q17" s="317"/>
      <c r="R17" s="317"/>
      <c r="S17" s="267"/>
    </row>
    <row r="18" spans="2:19" s="31" customFormat="1" ht="144.75" customHeight="1" thickBot="1" x14ac:dyDescent="0.25">
      <c r="B18" s="26">
        <f t="shared" si="2"/>
        <v>11</v>
      </c>
      <c r="C18" s="32" t="s">
        <v>643</v>
      </c>
      <c r="D18" s="32" t="s">
        <v>644</v>
      </c>
      <c r="E18" s="32" t="s">
        <v>645</v>
      </c>
      <c r="F18" s="32" t="s">
        <v>646</v>
      </c>
      <c r="G18" s="33" t="s">
        <v>647</v>
      </c>
      <c r="H18" s="33" t="s">
        <v>102</v>
      </c>
      <c r="I18" s="32" t="s">
        <v>103</v>
      </c>
      <c r="J18" s="30" t="s">
        <v>536</v>
      </c>
      <c r="K18" s="9" t="s">
        <v>564</v>
      </c>
      <c r="L18" s="33"/>
      <c r="M18" s="37" t="s">
        <v>711</v>
      </c>
      <c r="N18" s="37" t="s">
        <v>952</v>
      </c>
      <c r="O18" s="9" t="s">
        <v>564</v>
      </c>
      <c r="P18" s="33"/>
      <c r="Q18" s="37" t="s">
        <v>983</v>
      </c>
      <c r="R18" s="37" t="s">
        <v>982</v>
      </c>
      <c r="S18" s="32" t="s">
        <v>607</v>
      </c>
    </row>
    <row r="19" spans="2:19" s="31" customFormat="1" ht="85.5" customHeight="1" thickBot="1" x14ac:dyDescent="0.25">
      <c r="B19" s="26">
        <f t="shared" ref="B19:B34" si="3">+B18+1</f>
        <v>12</v>
      </c>
      <c r="C19" s="32" t="s">
        <v>643</v>
      </c>
      <c r="D19" s="32" t="s">
        <v>648</v>
      </c>
      <c r="E19" s="32" t="s">
        <v>649</v>
      </c>
      <c r="F19" s="32" t="s">
        <v>650</v>
      </c>
      <c r="G19" s="32" t="s">
        <v>178</v>
      </c>
      <c r="H19" s="32" t="s">
        <v>102</v>
      </c>
      <c r="I19" s="32" t="s">
        <v>103</v>
      </c>
      <c r="J19" s="30" t="s">
        <v>536</v>
      </c>
      <c r="K19" s="9" t="s">
        <v>564</v>
      </c>
      <c r="L19" s="33"/>
      <c r="M19" s="306" t="s">
        <v>712</v>
      </c>
      <c r="N19" s="306" t="s">
        <v>953</v>
      </c>
      <c r="O19" s="9" t="s">
        <v>564</v>
      </c>
      <c r="P19" s="33"/>
      <c r="Q19" s="306" t="s">
        <v>984</v>
      </c>
      <c r="R19" s="306" t="s">
        <v>985</v>
      </c>
      <c r="S19" s="268" t="s">
        <v>607</v>
      </c>
    </row>
    <row r="20" spans="2:19" s="31" customFormat="1" ht="85.5" customHeight="1" thickBot="1" x14ac:dyDescent="0.25">
      <c r="B20" s="26">
        <f t="shared" si="3"/>
        <v>13</v>
      </c>
      <c r="C20" s="32" t="s">
        <v>643</v>
      </c>
      <c r="D20" s="32" t="s">
        <v>648</v>
      </c>
      <c r="E20" s="32" t="s">
        <v>651</v>
      </c>
      <c r="F20" s="32" t="s">
        <v>976</v>
      </c>
      <c r="G20" s="32" t="s">
        <v>178</v>
      </c>
      <c r="H20" s="32" t="s">
        <v>102</v>
      </c>
      <c r="I20" s="32" t="s">
        <v>103</v>
      </c>
      <c r="J20" s="30" t="s">
        <v>536</v>
      </c>
      <c r="K20" s="9" t="s">
        <v>564</v>
      </c>
      <c r="L20" s="33"/>
      <c r="M20" s="307"/>
      <c r="N20" s="307"/>
      <c r="O20" s="9" t="s">
        <v>564</v>
      </c>
      <c r="P20" s="33"/>
      <c r="Q20" s="307"/>
      <c r="R20" s="307"/>
      <c r="S20" s="269"/>
    </row>
    <row r="21" spans="2:19" s="31" customFormat="1" ht="163.5" customHeight="1" thickBot="1" x14ac:dyDescent="0.25">
      <c r="B21" s="26">
        <f t="shared" si="3"/>
        <v>14</v>
      </c>
      <c r="C21" s="42" t="s">
        <v>643</v>
      </c>
      <c r="D21" s="42" t="s">
        <v>652</v>
      </c>
      <c r="E21" s="42" t="s">
        <v>653</v>
      </c>
      <c r="F21" s="42" t="s">
        <v>654</v>
      </c>
      <c r="G21" s="42" t="s">
        <v>178</v>
      </c>
      <c r="H21" s="42" t="s">
        <v>102</v>
      </c>
      <c r="I21" s="32" t="s">
        <v>103</v>
      </c>
      <c r="J21" s="225" t="s">
        <v>536</v>
      </c>
      <c r="K21" s="48" t="s">
        <v>564</v>
      </c>
      <c r="L21" s="45"/>
      <c r="M21" s="38" t="s">
        <v>713</v>
      </c>
      <c r="N21" s="38" t="s">
        <v>954</v>
      </c>
      <c r="O21" s="335" t="s">
        <v>568</v>
      </c>
      <c r="P21" s="336"/>
      <c r="Q21" s="40" t="s">
        <v>568</v>
      </c>
      <c r="R21" s="38" t="s">
        <v>568</v>
      </c>
      <c r="S21" s="42" t="s">
        <v>566</v>
      </c>
    </row>
    <row r="22" spans="2:19" s="31" customFormat="1" ht="183.75" customHeight="1" thickBot="1" x14ac:dyDescent="0.25">
      <c r="B22" s="26">
        <f t="shared" si="3"/>
        <v>15</v>
      </c>
      <c r="C22" s="32" t="s">
        <v>643</v>
      </c>
      <c r="D22" s="32" t="s">
        <v>652</v>
      </c>
      <c r="E22" s="27" t="s">
        <v>655</v>
      </c>
      <c r="F22" s="32" t="s">
        <v>656</v>
      </c>
      <c r="G22" s="32" t="s">
        <v>178</v>
      </c>
      <c r="H22" s="32" t="s">
        <v>102</v>
      </c>
      <c r="I22" s="32" t="s">
        <v>103</v>
      </c>
      <c r="J22" s="23" t="s">
        <v>691</v>
      </c>
      <c r="K22" s="9" t="s">
        <v>564</v>
      </c>
      <c r="L22" s="52"/>
      <c r="M22" s="23" t="s">
        <v>804</v>
      </c>
      <c r="N22" s="23" t="s">
        <v>805</v>
      </c>
      <c r="O22" s="335" t="s">
        <v>568</v>
      </c>
      <c r="P22" s="336"/>
      <c r="Q22" s="41" t="s">
        <v>568</v>
      </c>
      <c r="R22" s="37" t="s">
        <v>568</v>
      </c>
      <c r="S22" s="32" t="s">
        <v>577</v>
      </c>
    </row>
    <row r="23" spans="2:19" s="31" customFormat="1" ht="82.5" customHeight="1" thickBot="1" x14ac:dyDescent="0.25">
      <c r="B23" s="26">
        <f t="shared" si="3"/>
        <v>16</v>
      </c>
      <c r="C23" s="43" t="s">
        <v>303</v>
      </c>
      <c r="D23" s="43" t="s">
        <v>657</v>
      </c>
      <c r="E23" s="43">
        <v>2006</v>
      </c>
      <c r="F23" s="28" t="s">
        <v>658</v>
      </c>
      <c r="G23" s="28" t="s">
        <v>178</v>
      </c>
      <c r="H23" s="46" t="s">
        <v>102</v>
      </c>
      <c r="I23" s="32" t="s">
        <v>103</v>
      </c>
      <c r="J23" s="226" t="s">
        <v>536</v>
      </c>
      <c r="K23" s="49" t="s">
        <v>564</v>
      </c>
      <c r="L23" s="46"/>
      <c r="M23" s="39" t="s">
        <v>986</v>
      </c>
      <c r="N23" s="39" t="s">
        <v>955</v>
      </c>
      <c r="O23" s="49" t="s">
        <v>564</v>
      </c>
      <c r="P23" s="46"/>
      <c r="Q23" s="39" t="s">
        <v>986</v>
      </c>
      <c r="R23" s="39" t="s">
        <v>883</v>
      </c>
      <c r="S23" s="43" t="s">
        <v>694</v>
      </c>
    </row>
    <row r="24" spans="2:19" s="31" customFormat="1" ht="82.5" customHeight="1" thickBot="1" x14ac:dyDescent="0.25">
      <c r="B24" s="26">
        <f t="shared" si="3"/>
        <v>17</v>
      </c>
      <c r="C24" s="32" t="s">
        <v>957</v>
      </c>
      <c r="D24" s="32" t="s">
        <v>568</v>
      </c>
      <c r="E24" s="32" t="s">
        <v>568</v>
      </c>
      <c r="F24" s="32" t="s">
        <v>659</v>
      </c>
      <c r="G24" s="32" t="s">
        <v>568</v>
      </c>
      <c r="H24" s="33" t="s">
        <v>102</v>
      </c>
      <c r="I24" s="32" t="s">
        <v>103</v>
      </c>
      <c r="J24" s="30" t="s">
        <v>536</v>
      </c>
      <c r="K24" s="9" t="s">
        <v>564</v>
      </c>
      <c r="L24" s="33"/>
      <c r="M24" s="306" t="s">
        <v>956</v>
      </c>
      <c r="N24" s="306" t="s">
        <v>695</v>
      </c>
      <c r="O24" s="335" t="s">
        <v>568</v>
      </c>
      <c r="P24" s="336"/>
      <c r="Q24" s="23" t="s">
        <v>568</v>
      </c>
      <c r="R24" s="23" t="s">
        <v>568</v>
      </c>
      <c r="S24" s="268" t="s">
        <v>696</v>
      </c>
    </row>
    <row r="25" spans="2:19" s="31" customFormat="1" ht="125.25" customHeight="1" thickBot="1" x14ac:dyDescent="0.25">
      <c r="B25" s="26">
        <f t="shared" si="3"/>
        <v>18</v>
      </c>
      <c r="C25" s="32" t="s">
        <v>957</v>
      </c>
      <c r="D25" s="32" t="s">
        <v>958</v>
      </c>
      <c r="E25" s="32" t="s">
        <v>959</v>
      </c>
      <c r="F25" s="32" t="s">
        <v>1056</v>
      </c>
      <c r="G25" s="32" t="s">
        <v>960</v>
      </c>
      <c r="H25" s="32" t="s">
        <v>102</v>
      </c>
      <c r="I25" s="32" t="s">
        <v>1057</v>
      </c>
      <c r="J25" s="30" t="s">
        <v>536</v>
      </c>
      <c r="K25" s="9" t="s">
        <v>564</v>
      </c>
      <c r="L25" s="33"/>
      <c r="M25" s="307"/>
      <c r="N25" s="307"/>
      <c r="O25" s="335" t="s">
        <v>568</v>
      </c>
      <c r="P25" s="336"/>
      <c r="Q25" s="23" t="s">
        <v>568</v>
      </c>
      <c r="R25" s="23" t="s">
        <v>568</v>
      </c>
      <c r="S25" s="269"/>
    </row>
    <row r="26" spans="2:19" s="31" customFormat="1" ht="102.75" customHeight="1" thickBot="1" x14ac:dyDescent="0.25">
      <c r="B26" s="26">
        <f t="shared" si="3"/>
        <v>19</v>
      </c>
      <c r="C26" s="32" t="s">
        <v>568</v>
      </c>
      <c r="D26" s="32" t="s">
        <v>568</v>
      </c>
      <c r="E26" s="32" t="s">
        <v>568</v>
      </c>
      <c r="F26" s="32" t="s">
        <v>660</v>
      </c>
      <c r="G26" s="29" t="s">
        <v>661</v>
      </c>
      <c r="H26" s="33" t="s">
        <v>102</v>
      </c>
      <c r="I26" s="32" t="s">
        <v>103</v>
      </c>
      <c r="J26" s="30" t="s">
        <v>536</v>
      </c>
      <c r="K26" s="9" t="s">
        <v>564</v>
      </c>
      <c r="L26" s="33"/>
      <c r="M26" s="37" t="s">
        <v>714</v>
      </c>
      <c r="N26" s="37" t="s">
        <v>697</v>
      </c>
      <c r="O26" s="335" t="s">
        <v>568</v>
      </c>
      <c r="P26" s="336"/>
      <c r="Q26" s="37" t="s">
        <v>568</v>
      </c>
      <c r="R26" s="37" t="s">
        <v>568</v>
      </c>
      <c r="S26" s="32" t="s">
        <v>698</v>
      </c>
    </row>
    <row r="27" spans="2:19" s="31" customFormat="1" ht="82.5" customHeight="1" thickBot="1" x14ac:dyDescent="0.25">
      <c r="B27" s="26">
        <f t="shared" si="3"/>
        <v>20</v>
      </c>
      <c r="C27" s="32" t="s">
        <v>662</v>
      </c>
      <c r="D27" s="32" t="s">
        <v>663</v>
      </c>
      <c r="E27" s="32" t="s">
        <v>664</v>
      </c>
      <c r="F27" s="32" t="s">
        <v>665</v>
      </c>
      <c r="G27" s="32" t="s">
        <v>666</v>
      </c>
      <c r="H27" s="32" t="s">
        <v>102</v>
      </c>
      <c r="I27" s="32" t="s">
        <v>103</v>
      </c>
      <c r="J27" s="30" t="s">
        <v>536</v>
      </c>
      <c r="K27" s="9" t="s">
        <v>564</v>
      </c>
      <c r="L27" s="33"/>
      <c r="M27" s="306" t="s">
        <v>715</v>
      </c>
      <c r="N27" s="306" t="s">
        <v>699</v>
      </c>
      <c r="O27" s="9" t="s">
        <v>564</v>
      </c>
      <c r="P27" s="33"/>
      <c r="Q27" s="306" t="s">
        <v>715</v>
      </c>
      <c r="R27" s="306" t="s">
        <v>699</v>
      </c>
      <c r="S27" s="268" t="s">
        <v>700</v>
      </c>
    </row>
    <row r="28" spans="2:19" s="31" customFormat="1" ht="82.5" customHeight="1" thickBot="1" x14ac:dyDescent="0.25">
      <c r="B28" s="26">
        <f t="shared" si="3"/>
        <v>21</v>
      </c>
      <c r="C28" s="32" t="s">
        <v>667</v>
      </c>
      <c r="D28" s="32" t="s">
        <v>644</v>
      </c>
      <c r="E28" s="32">
        <v>2022</v>
      </c>
      <c r="F28" s="32" t="s">
        <v>790</v>
      </c>
      <c r="G28" s="34" t="s">
        <v>178</v>
      </c>
      <c r="H28" s="34" t="s">
        <v>102</v>
      </c>
      <c r="I28" s="32" t="s">
        <v>103</v>
      </c>
      <c r="J28" s="30" t="s">
        <v>536</v>
      </c>
      <c r="K28" s="52" t="s">
        <v>564</v>
      </c>
      <c r="L28" s="52"/>
      <c r="M28" s="307"/>
      <c r="N28" s="307"/>
      <c r="O28" s="52" t="s">
        <v>564</v>
      </c>
      <c r="P28" s="52"/>
      <c r="Q28" s="307"/>
      <c r="R28" s="307"/>
      <c r="S28" s="269"/>
    </row>
    <row r="29" spans="2:19" s="31" customFormat="1" ht="54" customHeight="1" thickBot="1" x14ac:dyDescent="0.25">
      <c r="B29" s="26">
        <f t="shared" si="3"/>
        <v>22</v>
      </c>
      <c r="C29" s="32" t="s">
        <v>668</v>
      </c>
      <c r="D29" s="34" t="s">
        <v>669</v>
      </c>
      <c r="E29" s="32">
        <v>2017</v>
      </c>
      <c r="F29" s="34" t="s">
        <v>670</v>
      </c>
      <c r="G29" s="32" t="s">
        <v>178</v>
      </c>
      <c r="H29" s="32" t="s">
        <v>102</v>
      </c>
      <c r="I29" s="32" t="s">
        <v>103</v>
      </c>
      <c r="J29" s="30" t="s">
        <v>536</v>
      </c>
      <c r="K29" s="9" t="s">
        <v>564</v>
      </c>
      <c r="L29" s="33"/>
      <c r="M29" s="305" t="s">
        <v>716</v>
      </c>
      <c r="N29" s="311" t="s">
        <v>961</v>
      </c>
      <c r="O29" s="9" t="s">
        <v>564</v>
      </c>
      <c r="P29" s="33"/>
      <c r="Q29" s="305" t="s">
        <v>716</v>
      </c>
      <c r="R29" s="311" t="s">
        <v>701</v>
      </c>
      <c r="S29" s="272" t="s">
        <v>607</v>
      </c>
    </row>
    <row r="30" spans="2:19" s="31" customFormat="1" ht="42.75" customHeight="1" thickBot="1" x14ac:dyDescent="0.25">
      <c r="B30" s="26">
        <f t="shared" si="3"/>
        <v>23</v>
      </c>
      <c r="C30" s="32" t="s">
        <v>671</v>
      </c>
      <c r="D30" s="32" t="s">
        <v>644</v>
      </c>
      <c r="E30" s="32">
        <v>2022</v>
      </c>
      <c r="F30" s="34" t="s">
        <v>672</v>
      </c>
      <c r="G30" s="32" t="s">
        <v>178</v>
      </c>
      <c r="H30" s="32" t="s">
        <v>102</v>
      </c>
      <c r="I30" s="32" t="s">
        <v>103</v>
      </c>
      <c r="J30" s="30" t="s">
        <v>536</v>
      </c>
      <c r="K30" s="9" t="s">
        <v>564</v>
      </c>
      <c r="L30" s="33"/>
      <c r="M30" s="305"/>
      <c r="N30" s="311"/>
      <c r="O30" s="9" t="s">
        <v>564</v>
      </c>
      <c r="P30" s="33"/>
      <c r="Q30" s="305"/>
      <c r="R30" s="311"/>
      <c r="S30" s="272"/>
    </row>
    <row r="31" spans="2:19" s="31" customFormat="1" ht="83.25" customHeight="1" thickBot="1" x14ac:dyDescent="0.25">
      <c r="B31" s="26">
        <f t="shared" si="3"/>
        <v>24</v>
      </c>
      <c r="C31" s="32" t="s">
        <v>837</v>
      </c>
      <c r="D31" s="32" t="s">
        <v>644</v>
      </c>
      <c r="E31" s="32" t="s">
        <v>838</v>
      </c>
      <c r="F31" s="34" t="s">
        <v>839</v>
      </c>
      <c r="G31" s="32" t="s">
        <v>178</v>
      </c>
      <c r="H31" s="32" t="s">
        <v>102</v>
      </c>
      <c r="I31" s="32" t="s">
        <v>103</v>
      </c>
      <c r="J31" s="30" t="s">
        <v>536</v>
      </c>
      <c r="K31" s="9" t="s">
        <v>564</v>
      </c>
      <c r="L31" s="33"/>
      <c r="M31" s="305"/>
      <c r="N31" s="305"/>
      <c r="O31" s="9" t="s">
        <v>564</v>
      </c>
      <c r="P31" s="33"/>
      <c r="Q31" s="305"/>
      <c r="R31" s="305"/>
      <c r="S31" s="272"/>
    </row>
    <row r="32" spans="2:19" s="31" customFormat="1" ht="82.5" customHeight="1" thickBot="1" x14ac:dyDescent="0.25">
      <c r="B32" s="26">
        <f t="shared" si="3"/>
        <v>25</v>
      </c>
      <c r="C32" s="32" t="s">
        <v>623</v>
      </c>
      <c r="D32" s="32" t="s">
        <v>624</v>
      </c>
      <c r="E32" s="32" t="s">
        <v>673</v>
      </c>
      <c r="F32" s="32" t="s">
        <v>674</v>
      </c>
      <c r="G32" s="34" t="s">
        <v>178</v>
      </c>
      <c r="H32" s="33" t="s">
        <v>102</v>
      </c>
      <c r="I32" s="32" t="s">
        <v>103</v>
      </c>
      <c r="J32" s="30" t="s">
        <v>536</v>
      </c>
      <c r="K32" s="9" t="s">
        <v>564</v>
      </c>
      <c r="L32" s="33"/>
      <c r="M32" s="305" t="s">
        <v>717</v>
      </c>
      <c r="N32" s="311" t="s">
        <v>702</v>
      </c>
      <c r="O32" s="9" t="s">
        <v>564</v>
      </c>
      <c r="P32" s="33"/>
      <c r="Q32" s="305" t="s">
        <v>717</v>
      </c>
      <c r="R32" s="311" t="s">
        <v>702</v>
      </c>
      <c r="S32" s="272" t="s">
        <v>576</v>
      </c>
    </row>
    <row r="33" spans="2:19" s="31" customFormat="1" ht="82.5" customHeight="1" thickBot="1" x14ac:dyDescent="0.25">
      <c r="B33" s="26">
        <f t="shared" si="3"/>
        <v>26</v>
      </c>
      <c r="C33" s="32" t="s">
        <v>675</v>
      </c>
      <c r="D33" s="32" t="s">
        <v>628</v>
      </c>
      <c r="E33" s="32" t="s">
        <v>676</v>
      </c>
      <c r="F33" s="34" t="s">
        <v>677</v>
      </c>
      <c r="G33" s="34" t="s">
        <v>178</v>
      </c>
      <c r="H33" s="33" t="s">
        <v>102</v>
      </c>
      <c r="I33" s="32" t="s">
        <v>103</v>
      </c>
      <c r="J33" s="30" t="s">
        <v>536</v>
      </c>
      <c r="K33" s="9" t="s">
        <v>564</v>
      </c>
      <c r="L33" s="33"/>
      <c r="M33" s="305"/>
      <c r="N33" s="311"/>
      <c r="O33" s="9" t="s">
        <v>564</v>
      </c>
      <c r="P33" s="33"/>
      <c r="Q33" s="305"/>
      <c r="R33" s="311"/>
      <c r="S33" s="272"/>
    </row>
    <row r="34" spans="2:19" s="31" customFormat="1" ht="12.6" customHeight="1" thickBot="1" x14ac:dyDescent="0.25">
      <c r="B34" s="26">
        <f t="shared" si="3"/>
        <v>27</v>
      </c>
      <c r="C34" s="32" t="s">
        <v>623</v>
      </c>
      <c r="D34" s="42" t="s">
        <v>678</v>
      </c>
      <c r="E34" s="42" t="s">
        <v>679</v>
      </c>
      <c r="F34" s="123" t="s">
        <v>680</v>
      </c>
      <c r="G34" s="34" t="s">
        <v>178</v>
      </c>
      <c r="H34" s="33" t="s">
        <v>102</v>
      </c>
      <c r="I34" s="32" t="s">
        <v>103</v>
      </c>
      <c r="J34" s="30" t="s">
        <v>536</v>
      </c>
      <c r="K34" s="9" t="s">
        <v>564</v>
      </c>
      <c r="L34" s="33"/>
      <c r="M34" s="37" t="s">
        <v>718</v>
      </c>
      <c r="N34" s="37" t="s">
        <v>703</v>
      </c>
      <c r="O34" s="335" t="s">
        <v>568</v>
      </c>
      <c r="P34" s="336"/>
      <c r="Q34" s="37" t="s">
        <v>568</v>
      </c>
      <c r="R34" s="37" t="s">
        <v>568</v>
      </c>
      <c r="S34" s="32" t="s">
        <v>704</v>
      </c>
    </row>
    <row r="35" spans="2:19" s="31" customFormat="1" ht="107.25" customHeight="1" thickBot="1" x14ac:dyDescent="0.25">
      <c r="B35" s="231">
        <f>+B34+1</f>
        <v>28</v>
      </c>
      <c r="C35" s="268" t="s">
        <v>681</v>
      </c>
      <c r="D35" s="268" t="s">
        <v>682</v>
      </c>
      <c r="E35" s="268" t="s">
        <v>964</v>
      </c>
      <c r="F35" s="268" t="s">
        <v>683</v>
      </c>
      <c r="G35" s="34" t="s">
        <v>1013</v>
      </c>
      <c r="H35" s="32" t="s">
        <v>102</v>
      </c>
      <c r="I35" s="32" t="s">
        <v>1058</v>
      </c>
      <c r="J35" s="30" t="s">
        <v>536</v>
      </c>
      <c r="K35" s="344" t="s">
        <v>564</v>
      </c>
      <c r="L35" s="33"/>
      <c r="M35" s="30" t="s">
        <v>719</v>
      </c>
      <c r="N35" s="37" t="s">
        <v>705</v>
      </c>
      <c r="O35" s="337" t="s">
        <v>568</v>
      </c>
      <c r="P35" s="338"/>
      <c r="Q35" s="37" t="s">
        <v>568</v>
      </c>
      <c r="R35" s="37" t="s">
        <v>568</v>
      </c>
      <c r="S35" s="32" t="s">
        <v>577</v>
      </c>
    </row>
    <row r="36" spans="2:19" s="31" customFormat="1" ht="102.75" customHeight="1" thickBot="1" x14ac:dyDescent="0.25">
      <c r="B36" s="343"/>
      <c r="C36" s="309"/>
      <c r="D36" s="309"/>
      <c r="E36" s="309"/>
      <c r="F36" s="309"/>
      <c r="G36" s="34" t="s">
        <v>965</v>
      </c>
      <c r="H36" s="32" t="s">
        <v>102</v>
      </c>
      <c r="I36" s="32" t="s">
        <v>103</v>
      </c>
      <c r="J36" s="30" t="s">
        <v>966</v>
      </c>
      <c r="K36" s="345"/>
      <c r="L36" s="33"/>
      <c r="M36" s="30" t="s">
        <v>720</v>
      </c>
      <c r="N36" s="37" t="s">
        <v>706</v>
      </c>
      <c r="O36" s="339"/>
      <c r="P36" s="340"/>
      <c r="Q36" s="37" t="s">
        <v>568</v>
      </c>
      <c r="R36" s="37" t="s">
        <v>568</v>
      </c>
      <c r="S36" s="32" t="s">
        <v>577</v>
      </c>
    </row>
    <row r="37" spans="2:19" s="31" customFormat="1" ht="84" customHeight="1" thickBot="1" x14ac:dyDescent="0.25">
      <c r="B37" s="343"/>
      <c r="C37" s="309"/>
      <c r="D37" s="309"/>
      <c r="E37" s="309"/>
      <c r="F37" s="309"/>
      <c r="G37" s="34" t="s">
        <v>967</v>
      </c>
      <c r="H37" s="32" t="s">
        <v>102</v>
      </c>
      <c r="I37" s="32" t="s">
        <v>103</v>
      </c>
      <c r="J37" s="23" t="s">
        <v>971</v>
      </c>
      <c r="K37" s="345"/>
      <c r="L37" s="33"/>
      <c r="M37" s="30" t="s">
        <v>1059</v>
      </c>
      <c r="N37" s="37" t="s">
        <v>972</v>
      </c>
      <c r="O37" s="339"/>
      <c r="P37" s="340"/>
      <c r="Q37" s="37" t="s">
        <v>568</v>
      </c>
      <c r="R37" s="37" t="s">
        <v>568</v>
      </c>
      <c r="S37" s="32" t="s">
        <v>698</v>
      </c>
    </row>
    <row r="38" spans="2:19" s="31" customFormat="1" ht="172.5" customHeight="1" thickBot="1" x14ac:dyDescent="0.25">
      <c r="B38" s="343"/>
      <c r="C38" s="309"/>
      <c r="D38" s="309"/>
      <c r="E38" s="309"/>
      <c r="F38" s="309"/>
      <c r="G38" s="34" t="s">
        <v>975</v>
      </c>
      <c r="H38" s="32" t="s">
        <v>102</v>
      </c>
      <c r="I38" s="32" t="s">
        <v>103</v>
      </c>
      <c r="J38" s="23" t="s">
        <v>968</v>
      </c>
      <c r="K38" s="345"/>
      <c r="L38" s="33"/>
      <c r="M38" s="30" t="s">
        <v>969</v>
      </c>
      <c r="N38" s="37" t="s">
        <v>970</v>
      </c>
      <c r="O38" s="339"/>
      <c r="P38" s="340"/>
      <c r="Q38" s="37" t="s">
        <v>568</v>
      </c>
      <c r="R38" s="37" t="s">
        <v>568</v>
      </c>
      <c r="S38" s="32" t="s">
        <v>577</v>
      </c>
    </row>
    <row r="39" spans="2:19" s="31" customFormat="1" ht="222" customHeight="1" thickBot="1" x14ac:dyDescent="0.25">
      <c r="B39" s="232"/>
      <c r="C39" s="269"/>
      <c r="D39" s="269"/>
      <c r="E39" s="269"/>
      <c r="F39" s="269"/>
      <c r="G39" s="34" t="s">
        <v>974</v>
      </c>
      <c r="H39" s="32" t="s">
        <v>102</v>
      </c>
      <c r="I39" s="32" t="s">
        <v>103</v>
      </c>
      <c r="J39" s="30" t="s">
        <v>536</v>
      </c>
      <c r="K39" s="346"/>
      <c r="L39" s="33"/>
      <c r="M39" s="30" t="s">
        <v>973</v>
      </c>
      <c r="N39" s="41" t="s">
        <v>707</v>
      </c>
      <c r="O39" s="341"/>
      <c r="P39" s="342"/>
      <c r="Q39" s="37" t="s">
        <v>1060</v>
      </c>
      <c r="R39" s="37" t="s">
        <v>987</v>
      </c>
      <c r="S39" s="32" t="s">
        <v>708</v>
      </c>
    </row>
    <row r="40" spans="2:19" s="31" customFormat="1" ht="43.5" customHeight="1" thickBot="1" x14ac:dyDescent="0.25">
      <c r="B40" s="26">
        <f>+B35+1</f>
        <v>29</v>
      </c>
      <c r="C40" s="32" t="s">
        <v>681</v>
      </c>
      <c r="D40" s="32" t="s">
        <v>644</v>
      </c>
      <c r="E40" s="32" t="s">
        <v>823</v>
      </c>
      <c r="F40" s="32" t="s">
        <v>822</v>
      </c>
      <c r="G40" s="34" t="s">
        <v>178</v>
      </c>
      <c r="H40" s="33" t="s">
        <v>684</v>
      </c>
      <c r="I40" s="32" t="s">
        <v>103</v>
      </c>
      <c r="J40" s="30" t="s">
        <v>536</v>
      </c>
      <c r="K40" s="9" t="s">
        <v>564</v>
      </c>
      <c r="L40" s="33"/>
      <c r="M40" s="306" t="s">
        <v>963</v>
      </c>
      <c r="N40" s="306" t="s">
        <v>988</v>
      </c>
      <c r="O40" s="335" t="s">
        <v>568</v>
      </c>
      <c r="P40" s="336"/>
      <c r="Q40" s="37" t="s">
        <v>568</v>
      </c>
      <c r="R40" s="37" t="s">
        <v>568</v>
      </c>
      <c r="S40" s="268" t="s">
        <v>709</v>
      </c>
    </row>
    <row r="41" spans="2:19" s="31" customFormat="1" ht="43.5" customHeight="1" thickBot="1" x14ac:dyDescent="0.25">
      <c r="B41" s="26">
        <f>+B40+1</f>
        <v>30</v>
      </c>
      <c r="C41" s="32" t="s">
        <v>681</v>
      </c>
      <c r="D41" s="32" t="s">
        <v>978</v>
      </c>
      <c r="E41" s="32" t="s">
        <v>977</v>
      </c>
      <c r="F41" s="32" t="s">
        <v>1004</v>
      </c>
      <c r="G41" s="34" t="s">
        <v>178</v>
      </c>
      <c r="H41" s="33" t="s">
        <v>684</v>
      </c>
      <c r="I41" s="32" t="s">
        <v>103</v>
      </c>
      <c r="J41" s="30" t="s">
        <v>536</v>
      </c>
      <c r="K41" s="9" t="s">
        <v>564</v>
      </c>
      <c r="L41" s="33"/>
      <c r="M41" s="307"/>
      <c r="N41" s="307"/>
      <c r="O41" s="335" t="s">
        <v>568</v>
      </c>
      <c r="P41" s="336"/>
      <c r="Q41" s="37" t="s">
        <v>568</v>
      </c>
      <c r="R41" s="37" t="s">
        <v>568</v>
      </c>
      <c r="S41" s="269"/>
    </row>
    <row r="42" spans="2:19" s="31" customFormat="1" ht="181.5" customHeight="1" thickBot="1" x14ac:dyDescent="0.25">
      <c r="B42" s="26">
        <f t="shared" ref="B42:B43" si="4">+B41+1</f>
        <v>31</v>
      </c>
      <c r="C42" s="32" t="s">
        <v>568</v>
      </c>
      <c r="D42" s="32" t="s">
        <v>686</v>
      </c>
      <c r="E42" s="32" t="s">
        <v>687</v>
      </c>
      <c r="F42" s="34" t="s">
        <v>962</v>
      </c>
      <c r="G42" s="34" t="s">
        <v>1016</v>
      </c>
      <c r="H42" s="34" t="s">
        <v>102</v>
      </c>
      <c r="I42" s="32" t="s">
        <v>1018</v>
      </c>
      <c r="J42" s="30" t="s">
        <v>536</v>
      </c>
      <c r="K42" s="52" t="s">
        <v>564</v>
      </c>
      <c r="L42" s="52"/>
      <c r="M42" s="37" t="s">
        <v>1014</v>
      </c>
      <c r="N42" s="37" t="s">
        <v>1061</v>
      </c>
      <c r="O42" s="52" t="s">
        <v>564</v>
      </c>
      <c r="P42" s="52"/>
      <c r="Q42" s="37" t="s">
        <v>1015</v>
      </c>
      <c r="R42" s="37" t="s">
        <v>1062</v>
      </c>
      <c r="S42" s="32" t="s">
        <v>710</v>
      </c>
    </row>
    <row r="43" spans="2:19" s="31" customFormat="1" ht="82.5" customHeight="1" thickBot="1" x14ac:dyDescent="0.25">
      <c r="B43" s="26">
        <f t="shared" si="4"/>
        <v>32</v>
      </c>
      <c r="C43" s="32" t="s">
        <v>232</v>
      </c>
      <c r="D43" s="32" t="s">
        <v>688</v>
      </c>
      <c r="E43" s="32">
        <v>2022</v>
      </c>
      <c r="F43" s="34" t="s">
        <v>689</v>
      </c>
      <c r="G43" s="34" t="s">
        <v>178</v>
      </c>
      <c r="H43" s="34" t="s">
        <v>102</v>
      </c>
      <c r="I43" s="32" t="s">
        <v>103</v>
      </c>
      <c r="J43" s="30" t="s">
        <v>536</v>
      </c>
      <c r="K43" s="52" t="s">
        <v>564</v>
      </c>
      <c r="L43" s="52"/>
      <c r="M43" s="37" t="s">
        <v>989</v>
      </c>
      <c r="N43" s="37" t="s">
        <v>990</v>
      </c>
      <c r="O43" s="52" t="s">
        <v>564</v>
      </c>
      <c r="P43" s="52"/>
      <c r="Q43" s="37" t="s">
        <v>989</v>
      </c>
      <c r="R43" s="37" t="s">
        <v>990</v>
      </c>
      <c r="S43" s="32" t="s">
        <v>608</v>
      </c>
    </row>
    <row r="44" spans="2:19" ht="12.75" thickBot="1" x14ac:dyDescent="0.25">
      <c r="B44" s="60"/>
      <c r="C44" s="61"/>
      <c r="D44" s="61"/>
      <c r="E44" s="62"/>
      <c r="F44" s="61"/>
      <c r="G44" s="61"/>
      <c r="H44" s="63"/>
      <c r="I44" s="63"/>
      <c r="J44" s="227"/>
      <c r="K44" s="64"/>
      <c r="L44" s="64"/>
      <c r="M44" s="64"/>
      <c r="N44" s="64"/>
      <c r="O44" s="64"/>
      <c r="P44" s="64"/>
      <c r="Q44" s="63"/>
      <c r="R44" s="63"/>
      <c r="S44" s="65"/>
    </row>
    <row r="45" spans="2:19" s="66" customFormat="1" ht="15.75" customHeight="1" thickBot="1" x14ac:dyDescent="0.25">
      <c r="B45" s="262" t="s">
        <v>60</v>
      </c>
      <c r="C45" s="263"/>
      <c r="D45" s="263"/>
      <c r="E45" s="263"/>
      <c r="F45" s="263"/>
      <c r="G45" s="263"/>
      <c r="H45" s="263"/>
      <c r="I45" s="263"/>
      <c r="J45" s="263"/>
      <c r="K45" s="263"/>
      <c r="L45" s="263"/>
      <c r="M45" s="263"/>
      <c r="N45" s="263"/>
      <c r="O45" s="263"/>
      <c r="P45" s="263"/>
      <c r="Q45" s="263"/>
      <c r="R45" s="263"/>
      <c r="S45" s="264"/>
    </row>
    <row r="46" spans="2:19" s="66" customFormat="1" ht="72" customHeight="1" thickBot="1" x14ac:dyDescent="0.25">
      <c r="B46" s="241" t="s">
        <v>69</v>
      </c>
      <c r="C46" s="242"/>
      <c r="D46" s="243"/>
      <c r="E46" s="347" t="s">
        <v>1007</v>
      </c>
      <c r="F46" s="348"/>
      <c r="G46" s="348"/>
      <c r="H46" s="348" t="s">
        <v>1023</v>
      </c>
      <c r="I46" s="348"/>
      <c r="J46" s="348"/>
      <c r="K46" s="348"/>
      <c r="L46" s="348"/>
      <c r="M46" s="348"/>
      <c r="N46" s="348"/>
      <c r="O46" s="348"/>
      <c r="P46" s="348"/>
      <c r="Q46" s="348"/>
      <c r="R46" s="348"/>
      <c r="S46" s="67"/>
    </row>
    <row r="47" spans="2:19" s="66" customFormat="1" ht="83.45" customHeight="1" thickBot="1" x14ac:dyDescent="0.25">
      <c r="B47" s="244" t="s">
        <v>13</v>
      </c>
      <c r="C47" s="245"/>
      <c r="D47" s="246"/>
      <c r="E47" s="347" t="s">
        <v>1020</v>
      </c>
      <c r="F47" s="348"/>
      <c r="G47" s="348"/>
      <c r="H47" s="348"/>
      <c r="I47" s="348"/>
      <c r="J47" s="348"/>
      <c r="K47" s="348"/>
      <c r="L47" s="348"/>
      <c r="M47" s="348"/>
      <c r="N47" s="348"/>
      <c r="O47" s="348"/>
      <c r="P47" s="348"/>
      <c r="Q47" s="348"/>
      <c r="R47" s="348"/>
      <c r="S47" s="349"/>
    </row>
    <row r="48" spans="2:19" s="66" customFormat="1" ht="12.75" thickBot="1" x14ac:dyDescent="0.25">
      <c r="B48" s="57"/>
      <c r="C48" s="57"/>
      <c r="D48" s="57"/>
      <c r="E48" s="57"/>
      <c r="F48" s="18"/>
      <c r="G48" s="57"/>
      <c r="H48" s="18"/>
      <c r="J48" s="57"/>
      <c r="L48" s="57"/>
      <c r="M48" s="57"/>
      <c r="N48" s="57"/>
      <c r="P48" s="57"/>
      <c r="Q48" s="57"/>
      <c r="S48" s="57"/>
    </row>
    <row r="49" spans="2:19" s="66" customFormat="1" ht="61.5" customHeight="1" thickBot="1" x14ac:dyDescent="0.25">
      <c r="B49" s="236" t="s">
        <v>95</v>
      </c>
      <c r="C49" s="237"/>
      <c r="D49" s="237"/>
      <c r="E49" s="237"/>
      <c r="F49" s="237"/>
      <c r="G49" s="237"/>
      <c r="H49" s="237"/>
      <c r="I49" s="237"/>
      <c r="J49" s="237"/>
      <c r="K49" s="237"/>
      <c r="L49" s="237"/>
      <c r="M49" s="237"/>
      <c r="N49" s="237"/>
      <c r="O49" s="237"/>
      <c r="P49" s="237"/>
      <c r="Q49" s="237"/>
      <c r="R49" s="237"/>
      <c r="S49" s="238"/>
    </row>
    <row r="50" spans="2:19" s="66" customFormat="1" x14ac:dyDescent="0.2">
      <c r="B50" s="18"/>
      <c r="C50" s="18"/>
      <c r="D50" s="18"/>
      <c r="E50" s="68"/>
      <c r="F50" s="18"/>
      <c r="G50" s="18"/>
      <c r="J50" s="57"/>
      <c r="K50" s="69"/>
      <c r="L50" s="69"/>
      <c r="M50" s="69"/>
      <c r="N50" s="69"/>
      <c r="O50" s="69"/>
      <c r="P50" s="69"/>
    </row>
    <row r="51" spans="2:19" s="66" customFormat="1" x14ac:dyDescent="0.2">
      <c r="B51" s="18"/>
      <c r="C51" s="18"/>
      <c r="D51" s="18"/>
      <c r="E51" s="68"/>
      <c r="F51" s="18"/>
      <c r="G51" s="18"/>
      <c r="J51" s="57"/>
      <c r="K51" s="69"/>
      <c r="L51" s="69"/>
      <c r="M51" s="69"/>
      <c r="N51" s="69"/>
      <c r="O51" s="69"/>
      <c r="P51" s="69"/>
    </row>
    <row r="52" spans="2:19" s="66" customFormat="1" x14ac:dyDescent="0.2">
      <c r="B52" s="18"/>
      <c r="C52" s="18"/>
      <c r="D52" s="18"/>
      <c r="E52" s="68"/>
      <c r="F52" s="18"/>
      <c r="G52" s="18"/>
      <c r="J52" s="57"/>
      <c r="K52" s="69"/>
      <c r="L52" s="69"/>
      <c r="M52" s="69"/>
      <c r="N52" s="69"/>
      <c r="O52" s="69"/>
      <c r="P52" s="69"/>
    </row>
    <row r="53" spans="2:19" s="66" customFormat="1" x14ac:dyDescent="0.2">
      <c r="B53" s="18"/>
      <c r="C53" s="18"/>
      <c r="D53" s="18"/>
      <c r="E53" s="68"/>
      <c r="F53" s="18"/>
      <c r="G53" s="18"/>
      <c r="J53" s="57"/>
      <c r="K53" s="69"/>
      <c r="L53" s="69"/>
      <c r="M53" s="69"/>
      <c r="N53" s="69"/>
      <c r="O53" s="69"/>
      <c r="P53" s="69"/>
    </row>
    <row r="54" spans="2:19" s="66" customFormat="1" x14ac:dyDescent="0.2">
      <c r="B54" s="18"/>
      <c r="C54" s="18"/>
      <c r="D54" s="18"/>
      <c r="E54" s="68"/>
      <c r="F54" s="18"/>
      <c r="G54" s="18"/>
      <c r="J54" s="57"/>
      <c r="K54" s="69"/>
      <c r="L54" s="69"/>
      <c r="M54" s="69"/>
      <c r="N54" s="69"/>
      <c r="O54" s="69"/>
      <c r="P54" s="69"/>
    </row>
    <row r="55" spans="2:19" s="66" customFormat="1" x14ac:dyDescent="0.2">
      <c r="B55" s="18"/>
      <c r="C55" s="18"/>
      <c r="D55" s="18"/>
      <c r="E55" s="68"/>
      <c r="F55" s="18"/>
      <c r="G55" s="18"/>
      <c r="J55" s="57"/>
      <c r="K55" s="69"/>
      <c r="L55" s="69"/>
      <c r="M55" s="69"/>
      <c r="N55" s="69"/>
      <c r="O55" s="69"/>
      <c r="P55" s="69"/>
    </row>
    <row r="56" spans="2:19" s="66" customFormat="1" x14ac:dyDescent="0.2">
      <c r="B56" s="18"/>
      <c r="C56" s="18"/>
      <c r="D56" s="18"/>
      <c r="E56" s="68"/>
      <c r="F56" s="18"/>
      <c r="G56" s="18"/>
      <c r="J56" s="57"/>
      <c r="K56" s="69"/>
      <c r="L56" s="69"/>
      <c r="M56" s="69"/>
      <c r="N56" s="69"/>
      <c r="O56" s="69"/>
      <c r="P56" s="69"/>
    </row>
    <row r="57" spans="2:19" s="66" customFormat="1" x14ac:dyDescent="0.2">
      <c r="B57" s="18"/>
      <c r="C57" s="18"/>
      <c r="D57" s="18"/>
      <c r="E57" s="68"/>
      <c r="F57" s="18"/>
      <c r="G57" s="18"/>
      <c r="J57" s="57"/>
      <c r="K57" s="69"/>
      <c r="L57" s="69"/>
      <c r="M57" s="69"/>
      <c r="N57" s="69"/>
      <c r="O57" s="69"/>
      <c r="P57" s="69"/>
    </row>
    <row r="58" spans="2:19" s="66" customFormat="1" x14ac:dyDescent="0.2">
      <c r="B58" s="18"/>
      <c r="C58" s="18"/>
      <c r="D58" s="18"/>
      <c r="E58" s="68"/>
      <c r="F58" s="18"/>
      <c r="G58" s="18"/>
      <c r="J58" s="57"/>
      <c r="K58" s="69"/>
      <c r="L58" s="69"/>
      <c r="M58" s="69"/>
      <c r="N58" s="69"/>
      <c r="O58" s="69"/>
      <c r="P58" s="69"/>
    </row>
    <row r="59" spans="2:19" s="66" customFormat="1" x14ac:dyDescent="0.2">
      <c r="B59" s="18"/>
      <c r="C59" s="18"/>
      <c r="D59" s="18"/>
      <c r="E59" s="68"/>
      <c r="F59" s="18"/>
      <c r="G59" s="18"/>
      <c r="J59" s="57"/>
      <c r="K59" s="69"/>
      <c r="L59" s="69"/>
      <c r="M59" s="69"/>
      <c r="N59" s="69"/>
      <c r="O59" s="69"/>
      <c r="P59" s="69"/>
    </row>
    <row r="60" spans="2:19" s="66" customFormat="1" x14ac:dyDescent="0.2">
      <c r="B60" s="18"/>
      <c r="C60" s="18"/>
      <c r="D60" s="18"/>
      <c r="E60" s="68"/>
      <c r="F60" s="18"/>
      <c r="G60" s="18"/>
      <c r="J60" s="57"/>
      <c r="K60" s="69"/>
      <c r="L60" s="69"/>
      <c r="M60" s="69"/>
      <c r="N60" s="69"/>
      <c r="O60" s="69"/>
      <c r="P60" s="69"/>
    </row>
    <row r="61" spans="2:19" s="66" customFormat="1" x14ac:dyDescent="0.2">
      <c r="B61" s="18"/>
      <c r="C61" s="18"/>
      <c r="D61" s="18"/>
      <c r="E61" s="68"/>
      <c r="F61" s="18"/>
      <c r="G61" s="18"/>
      <c r="J61" s="57"/>
      <c r="K61" s="69"/>
      <c r="L61" s="69"/>
      <c r="M61" s="69"/>
      <c r="N61" s="69"/>
      <c r="O61" s="69"/>
      <c r="P61" s="69"/>
    </row>
    <row r="62" spans="2:19" s="66" customFormat="1" x14ac:dyDescent="0.2">
      <c r="B62" s="18"/>
      <c r="C62" s="18"/>
      <c r="D62" s="18"/>
      <c r="E62" s="68"/>
      <c r="F62" s="18"/>
      <c r="G62" s="18"/>
      <c r="J62" s="57"/>
      <c r="K62" s="69"/>
      <c r="L62" s="69"/>
      <c r="M62" s="69"/>
      <c r="N62" s="69"/>
      <c r="O62" s="69"/>
      <c r="P62" s="69"/>
    </row>
    <row r="63" spans="2:19" s="66" customFormat="1" x14ac:dyDescent="0.2">
      <c r="B63" s="18"/>
      <c r="C63" s="18"/>
      <c r="D63" s="18"/>
      <c r="E63" s="68"/>
      <c r="F63" s="18"/>
      <c r="G63" s="18"/>
      <c r="J63" s="57"/>
      <c r="K63" s="69"/>
      <c r="L63" s="69"/>
      <c r="M63" s="69"/>
      <c r="N63" s="69"/>
      <c r="O63" s="69"/>
      <c r="P63" s="69"/>
    </row>
    <row r="64" spans="2:19" s="66" customFormat="1" x14ac:dyDescent="0.2">
      <c r="B64" s="18"/>
      <c r="C64" s="18"/>
      <c r="D64" s="18"/>
      <c r="E64" s="68"/>
      <c r="F64" s="18"/>
      <c r="G64" s="18"/>
      <c r="J64" s="57"/>
      <c r="K64" s="69"/>
      <c r="L64" s="69"/>
      <c r="M64" s="69"/>
      <c r="N64" s="69"/>
      <c r="O64" s="69"/>
      <c r="P64" s="69"/>
    </row>
    <row r="65" spans="2:16" s="66" customFormat="1" x14ac:dyDescent="0.2">
      <c r="B65" s="18"/>
      <c r="C65" s="18"/>
      <c r="D65" s="18"/>
      <c r="E65" s="68"/>
      <c r="F65" s="18"/>
      <c r="G65" s="18"/>
      <c r="J65" s="57"/>
      <c r="K65" s="69"/>
      <c r="L65" s="69"/>
      <c r="M65" s="69"/>
      <c r="N65" s="69"/>
      <c r="O65" s="69"/>
      <c r="P65" s="69"/>
    </row>
    <row r="66" spans="2:16" s="66" customFormat="1" x14ac:dyDescent="0.2">
      <c r="B66" s="18"/>
      <c r="C66" s="18"/>
      <c r="D66" s="18"/>
      <c r="E66" s="68"/>
      <c r="F66" s="18"/>
      <c r="G66" s="18"/>
      <c r="J66" s="57"/>
      <c r="K66" s="69"/>
      <c r="L66" s="69"/>
      <c r="M66" s="69"/>
      <c r="N66" s="69"/>
      <c r="O66" s="69"/>
      <c r="P66" s="69"/>
    </row>
    <row r="67" spans="2:16" s="66" customFormat="1" x14ac:dyDescent="0.2">
      <c r="B67" s="18"/>
      <c r="C67" s="18"/>
      <c r="D67" s="18"/>
      <c r="E67" s="68"/>
      <c r="F67" s="18"/>
      <c r="G67" s="18"/>
      <c r="J67" s="57"/>
      <c r="K67" s="69"/>
      <c r="L67" s="69"/>
      <c r="M67" s="69"/>
      <c r="N67" s="69"/>
      <c r="O67" s="69"/>
      <c r="P67" s="69"/>
    </row>
    <row r="68" spans="2:16" s="66" customFormat="1" x14ac:dyDescent="0.2">
      <c r="B68" s="18"/>
      <c r="C68" s="18"/>
      <c r="D68" s="18"/>
      <c r="E68" s="68"/>
      <c r="F68" s="18"/>
      <c r="G68" s="18"/>
      <c r="J68" s="57"/>
      <c r="K68" s="69"/>
      <c r="L68" s="69"/>
      <c r="M68" s="69"/>
      <c r="N68" s="69"/>
      <c r="O68" s="69"/>
      <c r="P68" s="69"/>
    </row>
    <row r="69" spans="2:16" s="66" customFormat="1" x14ac:dyDescent="0.2">
      <c r="B69" s="18"/>
      <c r="C69" s="18"/>
      <c r="D69" s="18"/>
      <c r="E69" s="68"/>
      <c r="F69" s="18"/>
      <c r="G69" s="18"/>
      <c r="J69" s="57"/>
      <c r="K69" s="69"/>
      <c r="L69" s="69"/>
      <c r="M69" s="69"/>
      <c r="N69" s="69"/>
      <c r="O69" s="69"/>
      <c r="P69" s="69"/>
    </row>
    <row r="70" spans="2:16" s="66" customFormat="1" x14ac:dyDescent="0.2">
      <c r="B70" s="18"/>
      <c r="C70" s="18"/>
      <c r="D70" s="18"/>
      <c r="E70" s="68"/>
      <c r="F70" s="18"/>
      <c r="G70" s="18"/>
      <c r="J70" s="57"/>
      <c r="K70" s="69"/>
      <c r="L70" s="69"/>
      <c r="M70" s="69"/>
      <c r="N70" s="69"/>
      <c r="O70" s="69"/>
      <c r="P70" s="69"/>
    </row>
    <row r="71" spans="2:16" s="66" customFormat="1" x14ac:dyDescent="0.2">
      <c r="B71" s="18"/>
      <c r="C71" s="18"/>
      <c r="D71" s="18"/>
      <c r="E71" s="68"/>
      <c r="F71" s="18"/>
      <c r="G71" s="18"/>
      <c r="J71" s="57"/>
      <c r="K71" s="69"/>
      <c r="L71" s="69"/>
      <c r="M71" s="69"/>
      <c r="N71" s="69"/>
      <c r="O71" s="69"/>
      <c r="P71" s="69"/>
    </row>
    <row r="72" spans="2:16" s="66" customFormat="1" x14ac:dyDescent="0.2">
      <c r="B72" s="18"/>
      <c r="C72" s="18"/>
      <c r="D72" s="18"/>
      <c r="E72" s="68"/>
      <c r="F72" s="18"/>
      <c r="G72" s="18"/>
      <c r="J72" s="57"/>
      <c r="K72" s="69"/>
      <c r="L72" s="69"/>
      <c r="M72" s="69"/>
      <c r="N72" s="69"/>
      <c r="O72" s="69"/>
      <c r="P72" s="69"/>
    </row>
    <row r="73" spans="2:16" s="66" customFormat="1" x14ac:dyDescent="0.2">
      <c r="B73" s="18"/>
      <c r="C73" s="18"/>
      <c r="D73" s="18"/>
      <c r="E73" s="68"/>
      <c r="F73" s="18"/>
      <c r="G73" s="18"/>
      <c r="J73" s="57"/>
      <c r="K73" s="69"/>
      <c r="L73" s="69"/>
      <c r="M73" s="69"/>
      <c r="N73" s="69"/>
      <c r="O73" s="69"/>
      <c r="P73" s="69"/>
    </row>
    <row r="74" spans="2:16" s="66" customFormat="1" x14ac:dyDescent="0.2">
      <c r="B74" s="18"/>
      <c r="C74" s="18"/>
      <c r="D74" s="18"/>
      <c r="E74" s="68"/>
      <c r="F74" s="18"/>
      <c r="G74" s="18"/>
      <c r="J74" s="57"/>
      <c r="K74" s="69"/>
      <c r="L74" s="69"/>
      <c r="M74" s="69"/>
      <c r="N74" s="69"/>
      <c r="O74" s="69"/>
      <c r="P74" s="69"/>
    </row>
    <row r="75" spans="2:16" s="66" customFormat="1" x14ac:dyDescent="0.2">
      <c r="B75" s="18"/>
      <c r="C75" s="18"/>
      <c r="D75" s="18"/>
      <c r="E75" s="68"/>
      <c r="F75" s="18"/>
      <c r="G75" s="18"/>
      <c r="J75" s="57"/>
      <c r="K75" s="69"/>
      <c r="L75" s="69"/>
      <c r="M75" s="69"/>
      <c r="N75" s="69"/>
      <c r="O75" s="69"/>
      <c r="P75" s="69"/>
    </row>
    <row r="76" spans="2:16" s="66" customFormat="1" x14ac:dyDescent="0.2">
      <c r="B76" s="18"/>
      <c r="C76" s="18"/>
      <c r="D76" s="18"/>
      <c r="E76" s="68"/>
      <c r="F76" s="18"/>
      <c r="G76" s="18"/>
      <c r="J76" s="57"/>
      <c r="K76" s="69"/>
      <c r="L76" s="69"/>
      <c r="M76" s="69"/>
      <c r="N76" s="69"/>
      <c r="O76" s="69"/>
      <c r="P76" s="69"/>
    </row>
    <row r="77" spans="2:16" s="66" customFormat="1" x14ac:dyDescent="0.2">
      <c r="B77" s="18"/>
      <c r="C77" s="18"/>
      <c r="D77" s="18"/>
      <c r="E77" s="68"/>
      <c r="F77" s="18"/>
      <c r="G77" s="18"/>
      <c r="J77" s="57"/>
      <c r="K77" s="69"/>
      <c r="L77" s="69"/>
      <c r="M77" s="69"/>
      <c r="N77" s="69"/>
      <c r="O77" s="69"/>
      <c r="P77" s="69"/>
    </row>
    <row r="78" spans="2:16" s="66" customFormat="1" x14ac:dyDescent="0.2">
      <c r="B78" s="18"/>
      <c r="C78" s="18"/>
      <c r="D78" s="18"/>
      <c r="E78" s="68"/>
      <c r="F78" s="18"/>
      <c r="G78" s="18"/>
      <c r="J78" s="57"/>
      <c r="K78" s="69"/>
      <c r="L78" s="69"/>
      <c r="M78" s="69"/>
      <c r="N78" s="69"/>
      <c r="O78" s="69"/>
      <c r="P78" s="69"/>
    </row>
    <row r="79" spans="2:16" s="66" customFormat="1" x14ac:dyDescent="0.2">
      <c r="B79" s="18"/>
      <c r="C79" s="18"/>
      <c r="D79" s="18"/>
      <c r="E79" s="68"/>
      <c r="F79" s="18"/>
      <c r="G79" s="18"/>
      <c r="J79" s="57"/>
      <c r="K79" s="69"/>
      <c r="L79" s="69"/>
      <c r="M79" s="69"/>
      <c r="N79" s="69"/>
      <c r="O79" s="69"/>
      <c r="P79" s="69"/>
    </row>
    <row r="80" spans="2:16" s="66" customFormat="1" x14ac:dyDescent="0.2">
      <c r="B80" s="18"/>
      <c r="C80" s="18"/>
      <c r="D80" s="18"/>
      <c r="E80" s="68"/>
      <c r="F80" s="18"/>
      <c r="G80" s="18"/>
      <c r="J80" s="57"/>
      <c r="K80" s="69"/>
      <c r="L80" s="69"/>
      <c r="M80" s="69"/>
      <c r="N80" s="69"/>
      <c r="O80" s="69"/>
      <c r="P80" s="69"/>
    </row>
    <row r="81" spans="2:16" s="66" customFormat="1" x14ac:dyDescent="0.2">
      <c r="B81" s="18"/>
      <c r="C81" s="18"/>
      <c r="D81" s="18"/>
      <c r="E81" s="68"/>
      <c r="F81" s="18"/>
      <c r="G81" s="18"/>
      <c r="J81" s="57"/>
      <c r="K81" s="69"/>
      <c r="L81" s="69"/>
      <c r="M81" s="69"/>
      <c r="N81" s="69"/>
      <c r="O81" s="69"/>
      <c r="P81" s="69"/>
    </row>
    <row r="82" spans="2:16" s="66" customFormat="1" x14ac:dyDescent="0.2">
      <c r="B82" s="18"/>
      <c r="C82" s="18"/>
      <c r="D82" s="18"/>
      <c r="E82" s="68"/>
      <c r="F82" s="18"/>
      <c r="G82" s="18"/>
      <c r="J82" s="57"/>
      <c r="K82" s="69"/>
      <c r="L82" s="69"/>
      <c r="M82" s="69"/>
      <c r="N82" s="69"/>
      <c r="O82" s="69"/>
      <c r="P82" s="69"/>
    </row>
    <row r="83" spans="2:16" s="66" customFormat="1" x14ac:dyDescent="0.2">
      <c r="B83" s="18"/>
      <c r="C83" s="18"/>
      <c r="D83" s="18"/>
      <c r="E83" s="68"/>
      <c r="F83" s="18"/>
      <c r="G83" s="18"/>
      <c r="J83" s="57"/>
      <c r="K83" s="69"/>
      <c r="L83" s="69"/>
      <c r="M83" s="69"/>
      <c r="N83" s="69"/>
      <c r="O83" s="69"/>
      <c r="P83" s="69"/>
    </row>
    <row r="84" spans="2:16" s="66" customFormat="1" x14ac:dyDescent="0.2">
      <c r="B84" s="18"/>
      <c r="C84" s="18"/>
      <c r="D84" s="18"/>
      <c r="E84" s="68"/>
      <c r="F84" s="18"/>
      <c r="G84" s="18"/>
      <c r="J84" s="57"/>
      <c r="K84" s="69"/>
      <c r="L84" s="69"/>
      <c r="M84" s="69"/>
      <c r="N84" s="69"/>
      <c r="O84" s="69"/>
      <c r="P84" s="69"/>
    </row>
    <row r="85" spans="2:16" s="66" customFormat="1" x14ac:dyDescent="0.2">
      <c r="B85" s="18"/>
      <c r="C85" s="18"/>
      <c r="D85" s="18"/>
      <c r="E85" s="68"/>
      <c r="F85" s="18"/>
      <c r="G85" s="18"/>
      <c r="J85" s="57"/>
      <c r="K85" s="69"/>
      <c r="L85" s="69"/>
      <c r="M85" s="69"/>
      <c r="N85" s="69"/>
      <c r="O85" s="69"/>
      <c r="P85" s="69"/>
    </row>
    <row r="86" spans="2:16" s="66" customFormat="1" x14ac:dyDescent="0.2">
      <c r="B86" s="18"/>
      <c r="C86" s="18"/>
      <c r="D86" s="18"/>
      <c r="E86" s="68"/>
      <c r="F86" s="18"/>
      <c r="G86" s="18"/>
      <c r="J86" s="57"/>
      <c r="K86" s="69"/>
      <c r="L86" s="69"/>
      <c r="M86" s="69"/>
      <c r="N86" s="69"/>
      <c r="O86" s="69"/>
      <c r="P86" s="69"/>
    </row>
    <row r="87" spans="2:16" s="66" customFormat="1" x14ac:dyDescent="0.2">
      <c r="B87" s="18"/>
      <c r="C87" s="18"/>
      <c r="D87" s="18"/>
      <c r="E87" s="68"/>
      <c r="F87" s="18"/>
      <c r="G87" s="18"/>
      <c r="J87" s="57"/>
      <c r="K87" s="69"/>
      <c r="L87" s="69"/>
      <c r="M87" s="69"/>
      <c r="N87" s="69"/>
      <c r="O87" s="69"/>
      <c r="P87" s="69"/>
    </row>
    <row r="88" spans="2:16" s="66" customFormat="1" x14ac:dyDescent="0.2">
      <c r="B88" s="18"/>
      <c r="C88" s="18"/>
      <c r="D88" s="18"/>
      <c r="E88" s="68"/>
      <c r="F88" s="18"/>
      <c r="G88" s="18"/>
      <c r="J88" s="57"/>
      <c r="K88" s="69"/>
      <c r="L88" s="69"/>
      <c r="M88" s="69"/>
      <c r="N88" s="69"/>
      <c r="O88" s="69"/>
      <c r="P88" s="69"/>
    </row>
    <row r="89" spans="2:16" s="66" customFormat="1" x14ac:dyDescent="0.2">
      <c r="B89" s="18"/>
      <c r="C89" s="18"/>
      <c r="D89" s="18"/>
      <c r="E89" s="68"/>
      <c r="F89" s="18"/>
      <c r="G89" s="18"/>
      <c r="J89" s="57"/>
      <c r="K89" s="69"/>
      <c r="L89" s="69"/>
      <c r="M89" s="69"/>
      <c r="N89" s="69"/>
      <c r="O89" s="69"/>
      <c r="P89" s="69"/>
    </row>
    <row r="90" spans="2:16" s="66" customFormat="1" x14ac:dyDescent="0.2">
      <c r="B90" s="18"/>
      <c r="C90" s="18"/>
      <c r="D90" s="18"/>
      <c r="E90" s="68"/>
      <c r="F90" s="18"/>
      <c r="G90" s="18"/>
      <c r="J90" s="57"/>
      <c r="K90" s="69"/>
      <c r="L90" s="69"/>
      <c r="M90" s="69"/>
      <c r="N90" s="69"/>
      <c r="O90" s="69"/>
      <c r="P90" s="69"/>
    </row>
    <row r="91" spans="2:16" s="66" customFormat="1" x14ac:dyDescent="0.2">
      <c r="B91" s="18"/>
      <c r="C91" s="18"/>
      <c r="D91" s="18"/>
      <c r="E91" s="68"/>
      <c r="F91" s="18"/>
      <c r="G91" s="18"/>
      <c r="J91" s="57"/>
      <c r="K91" s="69"/>
      <c r="L91" s="69"/>
      <c r="M91" s="69"/>
      <c r="N91" s="69"/>
      <c r="O91" s="69"/>
      <c r="P91" s="69"/>
    </row>
    <row r="92" spans="2:16" s="66" customFormat="1" x14ac:dyDescent="0.2">
      <c r="B92" s="18"/>
      <c r="C92" s="18"/>
      <c r="D92" s="18"/>
      <c r="E92" s="68"/>
      <c r="F92" s="18"/>
      <c r="G92" s="18"/>
      <c r="J92" s="57"/>
      <c r="K92" s="69"/>
      <c r="L92" s="69"/>
      <c r="M92" s="69"/>
      <c r="N92" s="69"/>
      <c r="O92" s="69"/>
      <c r="P92" s="69"/>
    </row>
    <row r="93" spans="2:16" s="66" customFormat="1" x14ac:dyDescent="0.2">
      <c r="B93" s="18"/>
      <c r="C93" s="18"/>
      <c r="D93" s="18"/>
      <c r="E93" s="68"/>
      <c r="F93" s="18"/>
      <c r="G93" s="18"/>
      <c r="J93" s="57"/>
      <c r="K93" s="69"/>
      <c r="L93" s="69"/>
      <c r="M93" s="69"/>
      <c r="N93" s="69"/>
      <c r="O93" s="69"/>
      <c r="P93" s="69"/>
    </row>
    <row r="94" spans="2:16" s="66" customFormat="1" x14ac:dyDescent="0.2">
      <c r="B94" s="18"/>
      <c r="C94" s="18"/>
      <c r="D94" s="18"/>
      <c r="E94" s="68"/>
      <c r="F94" s="18"/>
      <c r="G94" s="18"/>
      <c r="J94" s="57"/>
      <c r="K94" s="69"/>
      <c r="L94" s="69"/>
      <c r="M94" s="69"/>
      <c r="N94" s="69"/>
      <c r="O94" s="69"/>
      <c r="P94" s="69"/>
    </row>
    <row r="95" spans="2:16" s="66" customFormat="1" x14ac:dyDescent="0.2">
      <c r="B95" s="18"/>
      <c r="C95" s="18"/>
      <c r="D95" s="18"/>
      <c r="E95" s="68"/>
      <c r="F95" s="18"/>
      <c r="G95" s="18"/>
      <c r="J95" s="57"/>
      <c r="K95" s="69"/>
      <c r="L95" s="69"/>
      <c r="M95" s="69"/>
      <c r="N95" s="69"/>
      <c r="O95" s="69"/>
      <c r="P95" s="69"/>
    </row>
    <row r="96" spans="2:16" s="66" customFormat="1" x14ac:dyDescent="0.2">
      <c r="B96" s="18"/>
      <c r="C96" s="18"/>
      <c r="D96" s="18"/>
      <c r="E96" s="68"/>
      <c r="F96" s="18"/>
      <c r="G96" s="18"/>
      <c r="J96" s="57"/>
      <c r="K96" s="69"/>
      <c r="L96" s="69"/>
      <c r="M96" s="69"/>
      <c r="N96" s="69"/>
      <c r="O96" s="69"/>
      <c r="P96" s="69"/>
    </row>
    <row r="97" spans="2:16" s="66" customFormat="1" x14ac:dyDescent="0.2">
      <c r="B97" s="18"/>
      <c r="C97" s="18"/>
      <c r="D97" s="18"/>
      <c r="E97" s="68"/>
      <c r="F97" s="18"/>
      <c r="G97" s="18"/>
      <c r="J97" s="57"/>
      <c r="K97" s="69"/>
      <c r="L97" s="69"/>
      <c r="M97" s="69"/>
      <c r="N97" s="69"/>
      <c r="O97" s="69"/>
      <c r="P97" s="69"/>
    </row>
    <row r="98" spans="2:16" s="66" customFormat="1" x14ac:dyDescent="0.2">
      <c r="B98" s="18"/>
      <c r="C98" s="18"/>
      <c r="D98" s="18"/>
      <c r="E98" s="68"/>
      <c r="F98" s="18"/>
      <c r="G98" s="18"/>
      <c r="J98" s="57"/>
      <c r="K98" s="69"/>
      <c r="L98" s="69"/>
      <c r="M98" s="69"/>
      <c r="N98" s="69"/>
      <c r="O98" s="69"/>
      <c r="P98" s="69"/>
    </row>
    <row r="99" spans="2:16" s="66" customFormat="1" x14ac:dyDescent="0.2">
      <c r="B99" s="18"/>
      <c r="C99" s="18"/>
      <c r="D99" s="18"/>
      <c r="E99" s="68"/>
      <c r="F99" s="18"/>
      <c r="G99" s="18"/>
      <c r="J99" s="57"/>
      <c r="K99" s="69"/>
      <c r="L99" s="69"/>
      <c r="M99" s="69"/>
      <c r="N99" s="69"/>
      <c r="O99" s="69"/>
      <c r="P99" s="69"/>
    </row>
    <row r="100" spans="2:16" s="66" customFormat="1" x14ac:dyDescent="0.2">
      <c r="B100" s="18"/>
      <c r="C100" s="18"/>
      <c r="D100" s="18"/>
      <c r="E100" s="68"/>
      <c r="F100" s="18"/>
      <c r="G100" s="18"/>
      <c r="J100" s="57"/>
      <c r="K100" s="69"/>
      <c r="L100" s="69"/>
      <c r="M100" s="69"/>
      <c r="N100" s="69"/>
      <c r="O100" s="69"/>
      <c r="P100" s="69"/>
    </row>
    <row r="101" spans="2:16" s="66" customFormat="1" x14ac:dyDescent="0.2">
      <c r="B101" s="18"/>
      <c r="C101" s="18"/>
      <c r="D101" s="18"/>
      <c r="E101" s="68"/>
      <c r="F101" s="18"/>
      <c r="G101" s="18"/>
      <c r="J101" s="57"/>
      <c r="K101" s="69"/>
      <c r="L101" s="69"/>
      <c r="M101" s="69"/>
      <c r="N101" s="69"/>
      <c r="O101" s="69"/>
      <c r="P101" s="69"/>
    </row>
    <row r="102" spans="2:16" s="66" customFormat="1" x14ac:dyDescent="0.2">
      <c r="B102" s="18"/>
      <c r="C102" s="18"/>
      <c r="D102" s="18"/>
      <c r="E102" s="68"/>
      <c r="F102" s="18"/>
      <c r="G102" s="18"/>
      <c r="J102" s="57"/>
      <c r="K102" s="69"/>
      <c r="L102" s="69"/>
      <c r="M102" s="69"/>
      <c r="N102" s="69"/>
      <c r="O102" s="69"/>
      <c r="P102" s="69"/>
    </row>
    <row r="103" spans="2:16" s="66" customFormat="1" x14ac:dyDescent="0.2">
      <c r="B103" s="18"/>
      <c r="C103" s="18"/>
      <c r="D103" s="18"/>
      <c r="E103" s="68"/>
      <c r="F103" s="18"/>
      <c r="G103" s="18"/>
      <c r="J103" s="57"/>
      <c r="K103" s="69"/>
      <c r="L103" s="69"/>
      <c r="M103" s="69"/>
      <c r="N103" s="69"/>
      <c r="O103" s="69"/>
      <c r="P103" s="69"/>
    </row>
    <row r="104" spans="2:16" s="66" customFormat="1" x14ac:dyDescent="0.2">
      <c r="B104" s="18"/>
      <c r="C104" s="18"/>
      <c r="D104" s="18"/>
      <c r="E104" s="68"/>
      <c r="F104" s="18"/>
      <c r="G104" s="18"/>
      <c r="J104" s="57"/>
      <c r="K104" s="69"/>
      <c r="L104" s="69"/>
      <c r="M104" s="69"/>
      <c r="N104" s="69"/>
      <c r="O104" s="69"/>
      <c r="P104" s="69"/>
    </row>
    <row r="105" spans="2:16" s="66" customFormat="1" x14ac:dyDescent="0.2">
      <c r="B105" s="18"/>
      <c r="C105" s="18"/>
      <c r="D105" s="18"/>
      <c r="E105" s="68"/>
      <c r="F105" s="18"/>
      <c r="G105" s="18"/>
      <c r="J105" s="57"/>
      <c r="K105" s="69"/>
      <c r="L105" s="69"/>
      <c r="M105" s="69"/>
      <c r="N105" s="69"/>
      <c r="O105" s="69"/>
      <c r="P105" s="69"/>
    </row>
    <row r="106" spans="2:16" s="66" customFormat="1" x14ac:dyDescent="0.2">
      <c r="B106" s="18"/>
      <c r="C106" s="18"/>
      <c r="D106" s="18"/>
      <c r="E106" s="68"/>
      <c r="F106" s="18"/>
      <c r="G106" s="18"/>
      <c r="J106" s="57"/>
      <c r="K106" s="69"/>
      <c r="L106" s="69"/>
      <c r="M106" s="69"/>
      <c r="N106" s="69"/>
      <c r="O106" s="69"/>
      <c r="P106" s="69"/>
    </row>
    <row r="107" spans="2:16" s="66" customFormat="1" x14ac:dyDescent="0.2">
      <c r="B107" s="18"/>
      <c r="C107" s="18"/>
      <c r="D107" s="18"/>
      <c r="E107" s="68"/>
      <c r="F107" s="18"/>
      <c r="G107" s="18"/>
      <c r="J107" s="57"/>
      <c r="K107" s="69"/>
      <c r="L107" s="69"/>
      <c r="M107" s="69"/>
      <c r="N107" s="69"/>
      <c r="O107" s="69"/>
      <c r="P107" s="69"/>
    </row>
    <row r="108" spans="2:16" s="66" customFormat="1" x14ac:dyDescent="0.2">
      <c r="B108" s="18"/>
      <c r="C108" s="18"/>
      <c r="D108" s="18"/>
      <c r="E108" s="68"/>
      <c r="F108" s="18"/>
      <c r="G108" s="18"/>
      <c r="J108" s="57"/>
      <c r="K108" s="69"/>
      <c r="L108" s="69"/>
      <c r="M108" s="69"/>
      <c r="N108" s="69"/>
      <c r="O108" s="69"/>
      <c r="P108" s="69"/>
    </row>
    <row r="109" spans="2:16" s="66" customFormat="1" x14ac:dyDescent="0.2">
      <c r="B109" s="18"/>
      <c r="C109" s="18"/>
      <c r="D109" s="18"/>
      <c r="E109" s="68"/>
      <c r="F109" s="18"/>
      <c r="G109" s="18"/>
      <c r="J109" s="57"/>
      <c r="K109" s="69"/>
      <c r="L109" s="69"/>
      <c r="M109" s="69"/>
      <c r="N109" s="69"/>
      <c r="O109" s="69"/>
      <c r="P109" s="69"/>
    </row>
    <row r="110" spans="2:16" s="66" customFormat="1" x14ac:dyDescent="0.2">
      <c r="B110" s="18"/>
      <c r="C110" s="18"/>
      <c r="D110" s="18"/>
      <c r="E110" s="68"/>
      <c r="F110" s="18"/>
      <c r="G110" s="18"/>
      <c r="J110" s="57"/>
      <c r="K110" s="69"/>
      <c r="L110" s="69"/>
      <c r="M110" s="69"/>
      <c r="N110" s="69"/>
      <c r="O110" s="69"/>
      <c r="P110" s="69"/>
    </row>
    <row r="111" spans="2:16" s="66" customFormat="1" x14ac:dyDescent="0.2">
      <c r="B111" s="18"/>
      <c r="C111" s="18"/>
      <c r="D111" s="18"/>
      <c r="E111" s="68"/>
      <c r="F111" s="18"/>
      <c r="G111" s="18"/>
      <c r="J111" s="57"/>
      <c r="K111" s="69"/>
      <c r="L111" s="69"/>
      <c r="M111" s="69"/>
      <c r="N111" s="69"/>
      <c r="O111" s="69"/>
      <c r="P111" s="69"/>
    </row>
    <row r="112" spans="2:16" s="66" customFormat="1" x14ac:dyDescent="0.2">
      <c r="B112" s="18"/>
      <c r="C112" s="18"/>
      <c r="D112" s="18"/>
      <c r="E112" s="68"/>
      <c r="F112" s="18"/>
      <c r="G112" s="18"/>
      <c r="J112" s="57"/>
      <c r="K112" s="69"/>
      <c r="L112" s="69"/>
      <c r="M112" s="69"/>
      <c r="N112" s="69"/>
      <c r="O112" s="69"/>
      <c r="P112" s="69"/>
    </row>
    <row r="113" spans="2:16" s="66" customFormat="1" x14ac:dyDescent="0.2">
      <c r="B113" s="18"/>
      <c r="C113" s="18"/>
      <c r="D113" s="18"/>
      <c r="E113" s="68"/>
      <c r="F113" s="18"/>
      <c r="G113" s="18"/>
      <c r="J113" s="57"/>
      <c r="K113" s="69"/>
      <c r="L113" s="69"/>
      <c r="M113" s="69"/>
      <c r="N113" s="69"/>
      <c r="O113" s="69"/>
      <c r="P113" s="69"/>
    </row>
    <row r="114" spans="2:16" s="66" customFormat="1" x14ac:dyDescent="0.2">
      <c r="B114" s="18"/>
      <c r="C114" s="18"/>
      <c r="D114" s="18"/>
      <c r="E114" s="68"/>
      <c r="F114" s="18"/>
      <c r="G114" s="18"/>
      <c r="J114" s="57"/>
      <c r="K114" s="69"/>
      <c r="L114" s="69"/>
      <c r="M114" s="69"/>
      <c r="N114" s="69"/>
      <c r="O114" s="69"/>
      <c r="P114" s="69"/>
    </row>
    <row r="115" spans="2:16" s="66" customFormat="1" x14ac:dyDescent="0.2">
      <c r="B115" s="18"/>
      <c r="C115" s="18"/>
      <c r="D115" s="18"/>
      <c r="E115" s="68"/>
      <c r="F115" s="18"/>
      <c r="G115" s="18"/>
      <c r="J115" s="57"/>
      <c r="K115" s="69"/>
      <c r="L115" s="69"/>
      <c r="M115" s="69"/>
      <c r="N115" s="69"/>
      <c r="O115" s="69"/>
      <c r="P115" s="69"/>
    </row>
    <row r="116" spans="2:16" s="66" customFormat="1" x14ac:dyDescent="0.2">
      <c r="B116" s="18"/>
      <c r="C116" s="18"/>
      <c r="D116" s="18"/>
      <c r="E116" s="68"/>
      <c r="F116" s="18"/>
      <c r="G116" s="18"/>
      <c r="J116" s="57"/>
      <c r="K116" s="69"/>
      <c r="L116" s="69"/>
      <c r="M116" s="69"/>
      <c r="N116" s="69"/>
      <c r="O116" s="69"/>
      <c r="P116" s="69"/>
    </row>
    <row r="117" spans="2:16" s="66" customFormat="1" x14ac:dyDescent="0.2">
      <c r="B117" s="18"/>
      <c r="C117" s="18"/>
      <c r="D117" s="18"/>
      <c r="E117" s="68"/>
      <c r="F117" s="18"/>
      <c r="G117" s="18"/>
      <c r="J117" s="57"/>
      <c r="K117" s="69"/>
      <c r="L117" s="69"/>
      <c r="M117" s="69"/>
      <c r="N117" s="69"/>
      <c r="O117" s="69"/>
      <c r="P117" s="69"/>
    </row>
    <row r="118" spans="2:16" s="66" customFormat="1" x14ac:dyDescent="0.2">
      <c r="B118" s="18"/>
      <c r="C118" s="18"/>
      <c r="D118" s="18"/>
      <c r="E118" s="68"/>
      <c r="F118" s="18"/>
      <c r="G118" s="18"/>
      <c r="J118" s="57"/>
      <c r="K118" s="69"/>
      <c r="L118" s="69"/>
      <c r="M118" s="69"/>
      <c r="N118" s="69"/>
      <c r="O118" s="69"/>
      <c r="P118" s="69"/>
    </row>
    <row r="119" spans="2:16" s="66" customFormat="1" x14ac:dyDescent="0.2">
      <c r="B119" s="18"/>
      <c r="C119" s="18"/>
      <c r="D119" s="18"/>
      <c r="E119" s="68"/>
      <c r="F119" s="18"/>
      <c r="G119" s="18"/>
      <c r="J119" s="57"/>
      <c r="K119" s="69"/>
      <c r="L119" s="69"/>
      <c r="M119" s="69"/>
      <c r="N119" s="69"/>
      <c r="O119" s="69"/>
      <c r="P119" s="69"/>
    </row>
    <row r="120" spans="2:16" s="66" customFormat="1" x14ac:dyDescent="0.2">
      <c r="B120" s="18"/>
      <c r="C120" s="18"/>
      <c r="D120" s="18"/>
      <c r="E120" s="68"/>
      <c r="F120" s="18"/>
      <c r="G120" s="18"/>
      <c r="J120" s="57"/>
      <c r="K120" s="69"/>
      <c r="L120" s="69"/>
      <c r="M120" s="69"/>
      <c r="N120" s="69"/>
      <c r="O120" s="69"/>
      <c r="P120" s="69"/>
    </row>
    <row r="121" spans="2:16" s="66" customFormat="1" x14ac:dyDescent="0.2">
      <c r="B121" s="18"/>
      <c r="C121" s="18"/>
      <c r="D121" s="18"/>
      <c r="E121" s="68"/>
      <c r="F121" s="18"/>
      <c r="G121" s="18"/>
      <c r="J121" s="57"/>
      <c r="K121" s="69"/>
      <c r="L121" s="69"/>
      <c r="M121" s="69"/>
      <c r="N121" s="69"/>
      <c r="O121" s="69"/>
      <c r="P121" s="69"/>
    </row>
    <row r="122" spans="2:16" s="66" customFormat="1" x14ac:dyDescent="0.2">
      <c r="B122" s="18"/>
      <c r="C122" s="18"/>
      <c r="D122" s="18"/>
      <c r="E122" s="68"/>
      <c r="F122" s="18"/>
      <c r="G122" s="18"/>
      <c r="J122" s="57"/>
      <c r="K122" s="69"/>
      <c r="L122" s="69"/>
      <c r="M122" s="69"/>
      <c r="N122" s="69"/>
      <c r="O122" s="69"/>
      <c r="P122" s="69"/>
    </row>
    <row r="123" spans="2:16" s="66" customFormat="1" x14ac:dyDescent="0.2">
      <c r="B123" s="18"/>
      <c r="C123" s="18"/>
      <c r="D123" s="18"/>
      <c r="E123" s="68"/>
      <c r="F123" s="18"/>
      <c r="G123" s="18"/>
      <c r="J123" s="57"/>
      <c r="K123" s="69"/>
      <c r="L123" s="69"/>
      <c r="M123" s="69"/>
      <c r="N123" s="69"/>
      <c r="O123" s="69"/>
      <c r="P123" s="69"/>
    </row>
    <row r="124" spans="2:16" s="66" customFormat="1" x14ac:dyDescent="0.2">
      <c r="B124" s="18"/>
      <c r="C124" s="18"/>
      <c r="D124" s="18"/>
      <c r="E124" s="68"/>
      <c r="F124" s="18"/>
      <c r="G124" s="18"/>
      <c r="J124" s="57"/>
      <c r="K124" s="69"/>
      <c r="L124" s="69"/>
      <c r="M124" s="69"/>
      <c r="N124" s="69"/>
      <c r="O124" s="69"/>
      <c r="P124" s="69"/>
    </row>
    <row r="125" spans="2:16" s="66" customFormat="1" x14ac:dyDescent="0.2">
      <c r="B125" s="18"/>
      <c r="C125" s="18"/>
      <c r="D125" s="18"/>
      <c r="E125" s="68"/>
      <c r="F125" s="18"/>
      <c r="G125" s="18"/>
      <c r="J125" s="57"/>
      <c r="K125" s="69"/>
      <c r="L125" s="69"/>
      <c r="M125" s="69"/>
      <c r="N125" s="69"/>
      <c r="O125" s="69"/>
      <c r="P125" s="69"/>
    </row>
    <row r="126" spans="2:16" s="66" customFormat="1" x14ac:dyDescent="0.2">
      <c r="B126" s="18"/>
      <c r="C126" s="18"/>
      <c r="D126" s="18"/>
      <c r="E126" s="68"/>
      <c r="F126" s="18"/>
      <c r="G126" s="18"/>
      <c r="J126" s="57"/>
      <c r="K126" s="69"/>
      <c r="L126" s="69"/>
      <c r="M126" s="69"/>
      <c r="N126" s="69"/>
      <c r="O126" s="69"/>
      <c r="P126" s="69"/>
    </row>
    <row r="127" spans="2:16" s="66" customFormat="1" x14ac:dyDescent="0.2">
      <c r="B127" s="18"/>
      <c r="C127" s="18"/>
      <c r="D127" s="18"/>
      <c r="E127" s="68"/>
      <c r="F127" s="18"/>
      <c r="G127" s="18"/>
      <c r="J127" s="57"/>
      <c r="K127" s="69"/>
      <c r="L127" s="69"/>
      <c r="M127" s="69"/>
      <c r="N127" s="69"/>
      <c r="O127" s="69"/>
      <c r="P127" s="69"/>
    </row>
    <row r="128" spans="2:16" s="66" customFormat="1" x14ac:dyDescent="0.2">
      <c r="B128" s="18"/>
      <c r="C128" s="18"/>
      <c r="D128" s="18"/>
      <c r="E128" s="68"/>
      <c r="F128" s="18"/>
      <c r="G128" s="18"/>
      <c r="J128" s="57"/>
      <c r="K128" s="69"/>
      <c r="L128" s="69"/>
      <c r="M128" s="69"/>
      <c r="N128" s="69"/>
      <c r="O128" s="69"/>
      <c r="P128" s="69"/>
    </row>
    <row r="129" spans="2:16" s="66" customFormat="1" x14ac:dyDescent="0.2">
      <c r="B129" s="18"/>
      <c r="C129" s="18"/>
      <c r="D129" s="18"/>
      <c r="E129" s="68"/>
      <c r="F129" s="18"/>
      <c r="G129" s="18"/>
      <c r="J129" s="57"/>
      <c r="K129" s="69"/>
      <c r="L129" s="69"/>
      <c r="M129" s="69"/>
      <c r="N129" s="69"/>
      <c r="O129" s="69"/>
      <c r="P129" s="69"/>
    </row>
    <row r="130" spans="2:16" s="66" customFormat="1" x14ac:dyDescent="0.2">
      <c r="B130" s="18"/>
      <c r="C130" s="18"/>
      <c r="D130" s="18"/>
      <c r="E130" s="68"/>
      <c r="F130" s="18"/>
      <c r="G130" s="18"/>
      <c r="J130" s="57"/>
      <c r="K130" s="69"/>
      <c r="L130" s="69"/>
      <c r="M130" s="69"/>
      <c r="N130" s="69"/>
      <c r="O130" s="69"/>
      <c r="P130" s="69"/>
    </row>
    <row r="131" spans="2:16" s="66" customFormat="1" x14ac:dyDescent="0.2">
      <c r="B131" s="18"/>
      <c r="C131" s="18"/>
      <c r="D131" s="18"/>
      <c r="E131" s="68"/>
      <c r="F131" s="18"/>
      <c r="G131" s="18"/>
      <c r="J131" s="57"/>
      <c r="K131" s="69"/>
      <c r="L131" s="69"/>
      <c r="M131" s="69"/>
      <c r="N131" s="69"/>
      <c r="O131" s="69"/>
      <c r="P131" s="69"/>
    </row>
    <row r="132" spans="2:16" s="66" customFormat="1" x14ac:dyDescent="0.2">
      <c r="B132" s="18"/>
      <c r="C132" s="18"/>
      <c r="D132" s="18"/>
      <c r="E132" s="68"/>
      <c r="F132" s="18"/>
      <c r="G132" s="18"/>
      <c r="J132" s="57"/>
      <c r="K132" s="69"/>
      <c r="L132" s="69"/>
      <c r="M132" s="69"/>
      <c r="N132" s="69"/>
      <c r="O132" s="69"/>
      <c r="P132" s="69"/>
    </row>
    <row r="133" spans="2:16" s="66" customFormat="1" x14ac:dyDescent="0.2">
      <c r="B133" s="18"/>
      <c r="C133" s="18"/>
      <c r="D133" s="18"/>
      <c r="E133" s="68"/>
      <c r="F133" s="18"/>
      <c r="G133" s="18"/>
      <c r="J133" s="57"/>
      <c r="K133" s="69"/>
      <c r="L133" s="69"/>
      <c r="M133" s="69"/>
      <c r="N133" s="69"/>
      <c r="O133" s="69"/>
      <c r="P133" s="69"/>
    </row>
    <row r="134" spans="2:16" s="66" customFormat="1" x14ac:dyDescent="0.2">
      <c r="B134" s="18"/>
      <c r="C134" s="18"/>
      <c r="D134" s="18"/>
      <c r="E134" s="68"/>
      <c r="F134" s="18"/>
      <c r="G134" s="18"/>
      <c r="J134" s="57"/>
      <c r="K134" s="69"/>
      <c r="L134" s="69"/>
      <c r="M134" s="69"/>
      <c r="N134" s="69"/>
      <c r="O134" s="69"/>
      <c r="P134" s="69"/>
    </row>
    <row r="135" spans="2:16" s="66" customFormat="1" x14ac:dyDescent="0.2">
      <c r="B135" s="18"/>
      <c r="C135" s="18"/>
      <c r="D135" s="18"/>
      <c r="E135" s="68"/>
      <c r="F135" s="18"/>
      <c r="G135" s="18"/>
      <c r="J135" s="57"/>
      <c r="K135" s="69"/>
      <c r="L135" s="69"/>
      <c r="M135" s="69"/>
      <c r="N135" s="69"/>
      <c r="O135" s="69"/>
      <c r="P135" s="69"/>
    </row>
    <row r="136" spans="2:16" s="66" customFormat="1" x14ac:dyDescent="0.2">
      <c r="B136" s="18"/>
      <c r="C136" s="18"/>
      <c r="D136" s="18"/>
      <c r="E136" s="68"/>
      <c r="F136" s="18"/>
      <c r="G136" s="18"/>
      <c r="J136" s="57"/>
      <c r="K136" s="69"/>
      <c r="L136" s="69"/>
      <c r="M136" s="69"/>
      <c r="N136" s="69"/>
      <c r="O136" s="69"/>
      <c r="P136" s="69"/>
    </row>
    <row r="137" spans="2:16" s="66" customFormat="1" x14ac:dyDescent="0.2">
      <c r="B137" s="18"/>
      <c r="C137" s="18"/>
      <c r="D137" s="18"/>
      <c r="E137" s="68"/>
      <c r="F137" s="18"/>
      <c r="G137" s="18"/>
      <c r="J137" s="57"/>
      <c r="K137" s="69"/>
      <c r="L137" s="69"/>
      <c r="M137" s="69"/>
      <c r="N137" s="69"/>
      <c r="O137" s="69"/>
      <c r="P137" s="69"/>
    </row>
    <row r="138" spans="2:16" s="66" customFormat="1" x14ac:dyDescent="0.2">
      <c r="B138" s="18"/>
      <c r="C138" s="18"/>
      <c r="D138" s="18"/>
      <c r="E138" s="68"/>
      <c r="F138" s="18"/>
      <c r="G138" s="18"/>
      <c r="J138" s="57"/>
      <c r="K138" s="69"/>
      <c r="L138" s="69"/>
      <c r="M138" s="69"/>
      <c r="N138" s="69"/>
      <c r="O138" s="69"/>
      <c r="P138" s="69"/>
    </row>
    <row r="139" spans="2:16" s="66" customFormat="1" x14ac:dyDescent="0.2">
      <c r="B139" s="18"/>
      <c r="C139" s="18"/>
      <c r="D139" s="18"/>
      <c r="E139" s="68"/>
      <c r="F139" s="18"/>
      <c r="G139" s="18"/>
      <c r="J139" s="57"/>
      <c r="K139" s="69"/>
      <c r="L139" s="69"/>
      <c r="M139" s="69"/>
      <c r="N139" s="69"/>
      <c r="O139" s="69"/>
      <c r="P139" s="69"/>
    </row>
    <row r="140" spans="2:16" s="66" customFormat="1" x14ac:dyDescent="0.2">
      <c r="B140" s="18"/>
      <c r="C140" s="18"/>
      <c r="D140" s="18"/>
      <c r="E140" s="68"/>
      <c r="F140" s="18"/>
      <c r="G140" s="18"/>
      <c r="J140" s="57"/>
      <c r="K140" s="69"/>
      <c r="L140" s="69"/>
      <c r="M140" s="69"/>
      <c r="N140" s="69"/>
      <c r="O140" s="69"/>
      <c r="P140" s="69"/>
    </row>
    <row r="141" spans="2:16" s="66" customFormat="1" x14ac:dyDescent="0.2">
      <c r="B141" s="18"/>
      <c r="C141" s="18"/>
      <c r="D141" s="18"/>
      <c r="E141" s="68"/>
      <c r="F141" s="18"/>
      <c r="G141" s="18"/>
      <c r="J141" s="57"/>
      <c r="K141" s="69"/>
      <c r="L141" s="69"/>
      <c r="M141" s="69"/>
      <c r="N141" s="69"/>
      <c r="O141" s="69"/>
      <c r="P141" s="69"/>
    </row>
    <row r="142" spans="2:16" s="66" customFormat="1" x14ac:dyDescent="0.2">
      <c r="B142" s="18"/>
      <c r="C142" s="18"/>
      <c r="D142" s="18"/>
      <c r="E142" s="68"/>
      <c r="F142" s="18"/>
      <c r="G142" s="18"/>
      <c r="J142" s="57"/>
      <c r="K142" s="69"/>
      <c r="L142" s="69"/>
      <c r="M142" s="69"/>
      <c r="N142" s="69"/>
      <c r="O142" s="69"/>
      <c r="P142" s="69"/>
    </row>
    <row r="143" spans="2:16" s="66" customFormat="1" x14ac:dyDescent="0.2">
      <c r="B143" s="18"/>
      <c r="C143" s="18"/>
      <c r="D143" s="18"/>
      <c r="E143" s="68"/>
      <c r="F143" s="18"/>
      <c r="G143" s="18"/>
      <c r="J143" s="57"/>
      <c r="K143" s="69"/>
      <c r="L143" s="69"/>
      <c r="M143" s="69"/>
      <c r="N143" s="69"/>
      <c r="O143" s="69"/>
      <c r="P143" s="69"/>
    </row>
    <row r="144" spans="2:16" s="66" customFormat="1" x14ac:dyDescent="0.2">
      <c r="B144" s="18"/>
      <c r="C144" s="18"/>
      <c r="D144" s="18"/>
      <c r="E144" s="68"/>
      <c r="F144" s="18"/>
      <c r="G144" s="18"/>
      <c r="J144" s="57"/>
      <c r="K144" s="69"/>
      <c r="L144" s="69"/>
      <c r="M144" s="69"/>
      <c r="N144" s="69"/>
      <c r="O144" s="69"/>
      <c r="P144" s="69"/>
    </row>
    <row r="145" spans="2:16" s="66" customFormat="1" x14ac:dyDescent="0.2">
      <c r="B145" s="18"/>
      <c r="C145" s="18"/>
      <c r="D145" s="18"/>
      <c r="E145" s="68"/>
      <c r="F145" s="18"/>
      <c r="G145" s="18"/>
      <c r="J145" s="57"/>
      <c r="K145" s="69"/>
      <c r="L145" s="69"/>
      <c r="M145" s="69"/>
      <c r="N145" s="69"/>
      <c r="O145" s="69"/>
      <c r="P145" s="69"/>
    </row>
    <row r="146" spans="2:16" s="66" customFormat="1" x14ac:dyDescent="0.2">
      <c r="B146" s="18"/>
      <c r="C146" s="18"/>
      <c r="D146" s="18"/>
      <c r="E146" s="68"/>
      <c r="F146" s="18"/>
      <c r="G146" s="18"/>
      <c r="J146" s="57"/>
      <c r="K146" s="69"/>
      <c r="L146" s="69"/>
      <c r="M146" s="69"/>
      <c r="N146" s="69"/>
      <c r="O146" s="69"/>
      <c r="P146" s="69"/>
    </row>
    <row r="147" spans="2:16" s="66" customFormat="1" x14ac:dyDescent="0.2">
      <c r="B147" s="18"/>
      <c r="C147" s="18"/>
      <c r="D147" s="18"/>
      <c r="E147" s="68"/>
      <c r="F147" s="18"/>
      <c r="G147" s="18"/>
      <c r="J147" s="57"/>
      <c r="K147" s="69"/>
      <c r="L147" s="69"/>
      <c r="M147" s="69"/>
      <c r="N147" s="69"/>
      <c r="O147" s="69"/>
      <c r="P147" s="69"/>
    </row>
    <row r="148" spans="2:16" s="66" customFormat="1" x14ac:dyDescent="0.2">
      <c r="B148" s="18"/>
      <c r="C148" s="18"/>
      <c r="D148" s="18"/>
      <c r="E148" s="68"/>
      <c r="F148" s="18"/>
      <c r="G148" s="18"/>
      <c r="J148" s="57"/>
      <c r="K148" s="69"/>
      <c r="L148" s="69"/>
      <c r="M148" s="69"/>
      <c r="N148" s="69"/>
      <c r="O148" s="69"/>
      <c r="P148" s="69"/>
    </row>
    <row r="149" spans="2:16" s="66" customFormat="1" x14ac:dyDescent="0.2">
      <c r="B149" s="18"/>
      <c r="C149" s="18"/>
      <c r="D149" s="18"/>
      <c r="E149" s="68"/>
      <c r="F149" s="18"/>
      <c r="G149" s="18"/>
      <c r="J149" s="57"/>
      <c r="K149" s="69"/>
      <c r="L149" s="69"/>
      <c r="M149" s="69"/>
      <c r="N149" s="69"/>
      <c r="O149" s="69"/>
      <c r="P149" s="69"/>
    </row>
    <row r="150" spans="2:16" s="66" customFormat="1" x14ac:dyDescent="0.2">
      <c r="B150" s="18"/>
      <c r="C150" s="18"/>
      <c r="D150" s="18"/>
      <c r="E150" s="68"/>
      <c r="F150" s="18"/>
      <c r="G150" s="18"/>
      <c r="J150" s="57"/>
      <c r="K150" s="69"/>
      <c r="L150" s="69"/>
      <c r="M150" s="69"/>
      <c r="N150" s="69"/>
      <c r="O150" s="69"/>
      <c r="P150" s="69"/>
    </row>
    <row r="151" spans="2:16" s="66" customFormat="1" x14ac:dyDescent="0.2">
      <c r="B151" s="18"/>
      <c r="C151" s="18"/>
      <c r="D151" s="18"/>
      <c r="E151" s="68"/>
      <c r="F151" s="18"/>
      <c r="G151" s="18"/>
      <c r="J151" s="57"/>
      <c r="K151" s="69"/>
      <c r="L151" s="69"/>
      <c r="M151" s="69"/>
      <c r="N151" s="69"/>
      <c r="O151" s="69"/>
      <c r="P151" s="69"/>
    </row>
    <row r="152" spans="2:16" s="66" customFormat="1" x14ac:dyDescent="0.2">
      <c r="B152" s="18"/>
      <c r="C152" s="18"/>
      <c r="D152" s="18"/>
      <c r="E152" s="68"/>
      <c r="F152" s="18"/>
      <c r="G152" s="18"/>
      <c r="J152" s="57"/>
      <c r="K152" s="69"/>
      <c r="L152" s="69"/>
      <c r="M152" s="69"/>
      <c r="N152" s="69"/>
      <c r="O152" s="69"/>
      <c r="P152" s="69"/>
    </row>
    <row r="153" spans="2:16" s="66" customFormat="1" x14ac:dyDescent="0.2">
      <c r="B153" s="18"/>
      <c r="C153" s="18"/>
      <c r="D153" s="18"/>
      <c r="E153" s="68"/>
      <c r="F153" s="18"/>
      <c r="G153" s="18"/>
      <c r="J153" s="57"/>
      <c r="K153" s="69"/>
      <c r="L153" s="69"/>
      <c r="M153" s="69"/>
      <c r="N153" s="69"/>
      <c r="O153" s="69"/>
      <c r="P153" s="69"/>
    </row>
    <row r="154" spans="2:16" s="66" customFormat="1" x14ac:dyDescent="0.2">
      <c r="B154" s="18"/>
      <c r="C154" s="18"/>
      <c r="D154" s="18"/>
      <c r="E154" s="68"/>
      <c r="F154" s="18"/>
      <c r="G154" s="18"/>
      <c r="J154" s="57"/>
      <c r="K154" s="69"/>
      <c r="L154" s="69"/>
      <c r="M154" s="69"/>
      <c r="N154" s="69"/>
      <c r="O154" s="69"/>
      <c r="P154" s="69"/>
    </row>
    <row r="155" spans="2:16" s="66" customFormat="1" x14ac:dyDescent="0.2">
      <c r="B155" s="18"/>
      <c r="C155" s="18"/>
      <c r="D155" s="18"/>
      <c r="E155" s="68"/>
      <c r="F155" s="18"/>
      <c r="G155" s="18"/>
      <c r="J155" s="57"/>
      <c r="K155" s="69"/>
      <c r="L155" s="69"/>
      <c r="M155" s="69"/>
      <c r="N155" s="69"/>
      <c r="O155" s="69"/>
      <c r="P155" s="69"/>
    </row>
    <row r="156" spans="2:16" s="66" customFormat="1" x14ac:dyDescent="0.2">
      <c r="B156" s="18"/>
      <c r="C156" s="18"/>
      <c r="D156" s="18"/>
      <c r="E156" s="68"/>
      <c r="F156" s="18"/>
      <c r="G156" s="18"/>
      <c r="J156" s="57"/>
      <c r="K156" s="69"/>
      <c r="L156" s="69"/>
      <c r="M156" s="69"/>
      <c r="N156" s="69"/>
      <c r="O156" s="69"/>
      <c r="P156" s="69"/>
    </row>
    <row r="157" spans="2:16" s="66" customFormat="1" x14ac:dyDescent="0.2">
      <c r="B157" s="18"/>
      <c r="C157" s="18"/>
      <c r="D157" s="18"/>
      <c r="E157" s="68"/>
      <c r="F157" s="18"/>
      <c r="G157" s="18"/>
      <c r="J157" s="57"/>
      <c r="K157" s="69"/>
      <c r="L157" s="69"/>
      <c r="M157" s="69"/>
      <c r="N157" s="69"/>
      <c r="O157" s="69"/>
      <c r="P157" s="69"/>
    </row>
    <row r="158" spans="2:16" s="66" customFormat="1" x14ac:dyDescent="0.2">
      <c r="B158" s="18"/>
      <c r="C158" s="18"/>
      <c r="D158" s="18"/>
      <c r="E158" s="68"/>
      <c r="F158" s="18"/>
      <c r="G158" s="18"/>
      <c r="J158" s="57"/>
      <c r="K158" s="69"/>
      <c r="L158" s="69"/>
      <c r="M158" s="69"/>
      <c r="N158" s="69"/>
      <c r="O158" s="69"/>
      <c r="P158" s="69"/>
    </row>
    <row r="159" spans="2:16" s="66" customFormat="1" x14ac:dyDescent="0.2">
      <c r="B159" s="18"/>
      <c r="C159" s="18"/>
      <c r="D159" s="18"/>
      <c r="E159" s="68"/>
      <c r="F159" s="18"/>
      <c r="G159" s="18"/>
      <c r="J159" s="57"/>
      <c r="K159" s="69"/>
      <c r="L159" s="69"/>
      <c r="M159" s="69"/>
      <c r="N159" s="69"/>
      <c r="O159" s="69"/>
      <c r="P159" s="69"/>
    </row>
    <row r="160" spans="2:16" s="66" customFormat="1" x14ac:dyDescent="0.2">
      <c r="B160" s="18"/>
      <c r="C160" s="18"/>
      <c r="D160" s="18"/>
      <c r="E160" s="68"/>
      <c r="F160" s="18"/>
      <c r="G160" s="18"/>
      <c r="J160" s="57"/>
      <c r="K160" s="69"/>
      <c r="L160" s="69"/>
      <c r="M160" s="69"/>
      <c r="N160" s="69"/>
      <c r="O160" s="69"/>
      <c r="P160" s="69"/>
    </row>
    <row r="161" spans="2:16" s="66" customFormat="1" x14ac:dyDescent="0.2">
      <c r="B161" s="18"/>
      <c r="C161" s="18"/>
      <c r="D161" s="18"/>
      <c r="E161" s="68"/>
      <c r="F161" s="18"/>
      <c r="G161" s="18"/>
      <c r="J161" s="57"/>
      <c r="K161" s="69"/>
      <c r="L161" s="69"/>
      <c r="M161" s="69"/>
      <c r="N161" s="69"/>
      <c r="O161" s="69"/>
      <c r="P161" s="69"/>
    </row>
    <row r="162" spans="2:16" s="66" customFormat="1" x14ac:dyDescent="0.2">
      <c r="B162" s="18"/>
      <c r="C162" s="18"/>
      <c r="D162" s="18"/>
      <c r="E162" s="68"/>
      <c r="F162" s="18"/>
      <c r="G162" s="18"/>
      <c r="J162" s="57"/>
      <c r="K162" s="69"/>
      <c r="L162" s="69"/>
      <c r="M162" s="69"/>
      <c r="N162" s="69"/>
      <c r="O162" s="69"/>
      <c r="P162" s="69"/>
    </row>
    <row r="163" spans="2:16" s="66" customFormat="1" x14ac:dyDescent="0.2">
      <c r="B163" s="18"/>
      <c r="C163" s="18"/>
      <c r="D163" s="18"/>
      <c r="E163" s="68"/>
      <c r="F163" s="18"/>
      <c r="G163" s="18"/>
      <c r="J163" s="57"/>
      <c r="K163" s="69"/>
      <c r="L163" s="69"/>
      <c r="M163" s="69"/>
      <c r="N163" s="69"/>
      <c r="O163" s="69"/>
      <c r="P163" s="69"/>
    </row>
    <row r="164" spans="2:16" s="66" customFormat="1" x14ac:dyDescent="0.2">
      <c r="B164" s="18"/>
      <c r="C164" s="18"/>
      <c r="D164" s="18"/>
      <c r="E164" s="68"/>
      <c r="F164" s="18"/>
      <c r="G164" s="18"/>
      <c r="J164" s="57"/>
      <c r="K164" s="69"/>
      <c r="L164" s="69"/>
      <c r="M164" s="69"/>
      <c r="N164" s="69"/>
      <c r="O164" s="69"/>
      <c r="P164" s="69"/>
    </row>
    <row r="165" spans="2:16" s="66" customFormat="1" x14ac:dyDescent="0.2">
      <c r="B165" s="18"/>
      <c r="C165" s="18"/>
      <c r="D165" s="18"/>
      <c r="E165" s="68"/>
      <c r="F165" s="18"/>
      <c r="G165" s="18"/>
      <c r="J165" s="57"/>
      <c r="K165" s="69"/>
      <c r="L165" s="69"/>
      <c r="M165" s="69"/>
      <c r="N165" s="69"/>
      <c r="O165" s="69"/>
      <c r="P165" s="69"/>
    </row>
    <row r="166" spans="2:16" s="66" customFormat="1" x14ac:dyDescent="0.2">
      <c r="B166" s="18"/>
      <c r="C166" s="18"/>
      <c r="D166" s="18"/>
      <c r="E166" s="68"/>
      <c r="F166" s="18"/>
      <c r="G166" s="18"/>
      <c r="J166" s="57"/>
      <c r="K166" s="69"/>
      <c r="L166" s="69"/>
      <c r="M166" s="69"/>
      <c r="N166" s="69"/>
      <c r="O166" s="69"/>
      <c r="P166" s="69"/>
    </row>
    <row r="167" spans="2:16" s="66" customFormat="1" x14ac:dyDescent="0.2">
      <c r="B167" s="18"/>
      <c r="C167" s="18"/>
      <c r="D167" s="18"/>
      <c r="E167" s="68"/>
      <c r="F167" s="18"/>
      <c r="G167" s="18"/>
      <c r="J167" s="57"/>
      <c r="K167" s="69"/>
      <c r="L167" s="69"/>
      <c r="M167" s="69"/>
      <c r="N167" s="69"/>
      <c r="O167" s="69"/>
      <c r="P167" s="69"/>
    </row>
    <row r="168" spans="2:16" s="66" customFormat="1" x14ac:dyDescent="0.2">
      <c r="B168" s="18"/>
      <c r="C168" s="18"/>
      <c r="D168" s="18"/>
      <c r="E168" s="68"/>
      <c r="F168" s="18"/>
      <c r="G168" s="18"/>
      <c r="J168" s="57"/>
      <c r="K168" s="69"/>
      <c r="L168" s="69"/>
      <c r="M168" s="69"/>
      <c r="N168" s="69"/>
      <c r="O168" s="69"/>
      <c r="P168" s="69"/>
    </row>
    <row r="169" spans="2:16" s="66" customFormat="1" x14ac:dyDescent="0.2">
      <c r="B169" s="18"/>
      <c r="C169" s="18"/>
      <c r="D169" s="18"/>
      <c r="E169" s="68"/>
      <c r="F169" s="18"/>
      <c r="G169" s="18"/>
      <c r="J169" s="57"/>
      <c r="K169" s="69"/>
      <c r="L169" s="69"/>
      <c r="M169" s="69"/>
      <c r="N169" s="69"/>
      <c r="O169" s="69"/>
      <c r="P169" s="69"/>
    </row>
    <row r="170" spans="2:16" s="66" customFormat="1" x14ac:dyDescent="0.2">
      <c r="B170" s="18"/>
      <c r="C170" s="18"/>
      <c r="D170" s="18"/>
      <c r="E170" s="68"/>
      <c r="F170" s="18"/>
      <c r="G170" s="18"/>
      <c r="J170" s="57"/>
      <c r="K170" s="69"/>
      <c r="L170" s="69"/>
      <c r="M170" s="69"/>
      <c r="N170" s="69"/>
      <c r="O170" s="69"/>
      <c r="P170" s="69"/>
    </row>
    <row r="171" spans="2:16" s="66" customFormat="1" x14ac:dyDescent="0.2">
      <c r="B171" s="18"/>
      <c r="C171" s="18"/>
      <c r="D171" s="18"/>
      <c r="E171" s="68"/>
      <c r="F171" s="18"/>
      <c r="G171" s="18"/>
      <c r="J171" s="57"/>
      <c r="K171" s="69"/>
      <c r="L171" s="69"/>
      <c r="M171" s="69"/>
      <c r="N171" s="69"/>
      <c r="O171" s="69"/>
      <c r="P171" s="69"/>
    </row>
    <row r="172" spans="2:16" s="66" customFormat="1" x14ac:dyDescent="0.2">
      <c r="B172" s="18"/>
      <c r="C172" s="18"/>
      <c r="D172" s="18"/>
      <c r="E172" s="68"/>
      <c r="F172" s="18"/>
      <c r="G172" s="18"/>
      <c r="J172" s="57"/>
      <c r="K172" s="69"/>
      <c r="L172" s="69"/>
      <c r="M172" s="69"/>
      <c r="N172" s="69"/>
      <c r="O172" s="69"/>
      <c r="P172" s="69"/>
    </row>
    <row r="173" spans="2:16" s="66" customFormat="1" x14ac:dyDescent="0.2">
      <c r="B173" s="18"/>
      <c r="C173" s="18"/>
      <c r="D173" s="18"/>
      <c r="E173" s="68"/>
      <c r="F173" s="18"/>
      <c r="G173" s="18"/>
      <c r="J173" s="57"/>
      <c r="K173" s="69"/>
      <c r="L173" s="69"/>
      <c r="M173" s="69"/>
      <c r="N173" s="69"/>
      <c r="O173" s="69"/>
      <c r="P173" s="69"/>
    </row>
    <row r="174" spans="2:16" s="66" customFormat="1" x14ac:dyDescent="0.2">
      <c r="B174" s="18"/>
      <c r="C174" s="18"/>
      <c r="D174" s="18"/>
      <c r="E174" s="68"/>
      <c r="F174" s="18"/>
      <c r="G174" s="18"/>
      <c r="J174" s="57"/>
      <c r="K174" s="69"/>
      <c r="L174" s="69"/>
      <c r="M174" s="69"/>
      <c r="N174" s="69"/>
      <c r="O174" s="69"/>
      <c r="P174" s="69"/>
    </row>
    <row r="175" spans="2:16" s="66" customFormat="1" x14ac:dyDescent="0.2">
      <c r="B175" s="18"/>
      <c r="C175" s="18"/>
      <c r="D175" s="18"/>
      <c r="E175" s="68"/>
      <c r="F175" s="18"/>
      <c r="G175" s="18"/>
      <c r="J175" s="57"/>
      <c r="K175" s="69"/>
      <c r="L175" s="69"/>
      <c r="M175" s="69"/>
      <c r="N175" s="69"/>
      <c r="O175" s="69"/>
      <c r="P175" s="69"/>
    </row>
    <row r="176" spans="2:16" s="66" customFormat="1" x14ac:dyDescent="0.2">
      <c r="B176" s="18"/>
      <c r="C176" s="18"/>
      <c r="D176" s="18"/>
      <c r="E176" s="68"/>
      <c r="F176" s="18"/>
      <c r="G176" s="18"/>
      <c r="J176" s="57"/>
      <c r="K176" s="69"/>
      <c r="L176" s="69"/>
      <c r="M176" s="69"/>
      <c r="N176" s="69"/>
      <c r="O176" s="69"/>
      <c r="P176" s="69"/>
    </row>
    <row r="177" spans="2:16" s="66" customFormat="1" x14ac:dyDescent="0.2">
      <c r="B177" s="18"/>
      <c r="C177" s="18"/>
      <c r="D177" s="18"/>
      <c r="E177" s="68"/>
      <c r="F177" s="18"/>
      <c r="G177" s="18"/>
      <c r="J177" s="57"/>
      <c r="K177" s="69"/>
      <c r="L177" s="69"/>
      <c r="M177" s="69"/>
      <c r="N177" s="69"/>
      <c r="O177" s="69"/>
      <c r="P177" s="69"/>
    </row>
    <row r="178" spans="2:16" s="66" customFormat="1" x14ac:dyDescent="0.2">
      <c r="B178" s="18"/>
      <c r="C178" s="18"/>
      <c r="D178" s="18"/>
      <c r="E178" s="68"/>
      <c r="F178" s="18"/>
      <c r="G178" s="18"/>
      <c r="J178" s="57"/>
      <c r="K178" s="69"/>
      <c r="L178" s="69"/>
      <c r="M178" s="69"/>
      <c r="N178" s="69"/>
      <c r="O178" s="69"/>
      <c r="P178" s="69"/>
    </row>
    <row r="179" spans="2:16" s="66" customFormat="1" x14ac:dyDescent="0.2">
      <c r="B179" s="18"/>
      <c r="C179" s="18"/>
      <c r="D179" s="18"/>
      <c r="E179" s="68"/>
      <c r="F179" s="18"/>
      <c r="G179" s="18"/>
      <c r="J179" s="57"/>
      <c r="K179" s="69"/>
      <c r="L179" s="69"/>
      <c r="M179" s="69"/>
      <c r="N179" s="69"/>
      <c r="O179" s="69"/>
      <c r="P179" s="69"/>
    </row>
    <row r="180" spans="2:16" s="66" customFormat="1" x14ac:dyDescent="0.2">
      <c r="B180" s="18"/>
      <c r="C180" s="18"/>
      <c r="D180" s="18"/>
      <c r="E180" s="68"/>
      <c r="F180" s="18"/>
      <c r="G180" s="18"/>
      <c r="J180" s="57"/>
      <c r="K180" s="69"/>
      <c r="L180" s="69"/>
      <c r="M180" s="69"/>
      <c r="N180" s="69"/>
      <c r="O180" s="69"/>
      <c r="P180" s="69"/>
    </row>
    <row r="181" spans="2:16" s="66" customFormat="1" x14ac:dyDescent="0.2">
      <c r="B181" s="18"/>
      <c r="C181" s="18"/>
      <c r="D181" s="18"/>
      <c r="E181" s="68"/>
      <c r="F181" s="18"/>
      <c r="G181" s="18"/>
      <c r="J181" s="57"/>
      <c r="K181" s="69"/>
      <c r="L181" s="69"/>
      <c r="M181" s="69"/>
      <c r="N181" s="69"/>
      <c r="O181" s="69"/>
      <c r="P181" s="69"/>
    </row>
    <row r="182" spans="2:16" s="66" customFormat="1" x14ac:dyDescent="0.2">
      <c r="B182" s="18"/>
      <c r="C182" s="18"/>
      <c r="D182" s="18"/>
      <c r="E182" s="68"/>
      <c r="F182" s="18"/>
      <c r="G182" s="18"/>
      <c r="J182" s="57"/>
      <c r="K182" s="69"/>
      <c r="L182" s="69"/>
      <c r="M182" s="69"/>
      <c r="N182" s="69"/>
      <c r="O182" s="69"/>
      <c r="P182" s="69"/>
    </row>
    <row r="183" spans="2:16" s="66" customFormat="1" x14ac:dyDescent="0.2">
      <c r="B183" s="18"/>
      <c r="C183" s="18"/>
      <c r="D183" s="18"/>
      <c r="E183" s="68"/>
      <c r="F183" s="18"/>
      <c r="G183" s="18"/>
      <c r="J183" s="57"/>
      <c r="K183" s="69"/>
      <c r="L183" s="69"/>
      <c r="M183" s="69"/>
      <c r="N183" s="69"/>
      <c r="O183" s="69"/>
      <c r="P183" s="69"/>
    </row>
    <row r="184" spans="2:16" s="66" customFormat="1" x14ac:dyDescent="0.2">
      <c r="B184" s="18"/>
      <c r="C184" s="18"/>
      <c r="D184" s="18"/>
      <c r="E184" s="68"/>
      <c r="F184" s="18"/>
      <c r="G184" s="18"/>
      <c r="J184" s="57"/>
      <c r="K184" s="69"/>
      <c r="L184" s="69"/>
      <c r="M184" s="69"/>
      <c r="N184" s="69"/>
      <c r="O184" s="69"/>
      <c r="P184" s="69"/>
    </row>
    <row r="185" spans="2:16" s="66" customFormat="1" x14ac:dyDescent="0.2">
      <c r="B185" s="18"/>
      <c r="C185" s="18"/>
      <c r="D185" s="18"/>
      <c r="E185" s="68"/>
      <c r="F185" s="18"/>
      <c r="G185" s="18"/>
      <c r="J185" s="57"/>
      <c r="K185" s="69"/>
      <c r="L185" s="69"/>
      <c r="M185" s="69"/>
      <c r="N185" s="69"/>
      <c r="O185" s="69"/>
      <c r="P185" s="69"/>
    </row>
    <row r="186" spans="2:16" s="66" customFormat="1" x14ac:dyDescent="0.2">
      <c r="B186" s="18"/>
      <c r="C186" s="18"/>
      <c r="D186" s="18"/>
      <c r="E186" s="68"/>
      <c r="F186" s="18"/>
      <c r="G186" s="18"/>
      <c r="J186" s="57"/>
      <c r="K186" s="69"/>
      <c r="L186" s="69"/>
      <c r="M186" s="69"/>
      <c r="N186" s="69"/>
      <c r="O186" s="69"/>
      <c r="P186" s="69"/>
    </row>
    <row r="187" spans="2:16" s="66" customFormat="1" x14ac:dyDescent="0.2">
      <c r="B187" s="18"/>
      <c r="C187" s="18"/>
      <c r="D187" s="18"/>
      <c r="E187" s="68"/>
      <c r="F187" s="18"/>
      <c r="G187" s="18"/>
      <c r="J187" s="57"/>
      <c r="K187" s="69"/>
      <c r="L187" s="69"/>
      <c r="M187" s="69"/>
      <c r="N187" s="69"/>
      <c r="O187" s="69"/>
      <c r="P187" s="69"/>
    </row>
    <row r="188" spans="2:16" s="66" customFormat="1" x14ac:dyDescent="0.2">
      <c r="B188" s="18"/>
      <c r="C188" s="18"/>
      <c r="D188" s="18"/>
      <c r="E188" s="68"/>
      <c r="F188" s="18"/>
      <c r="G188" s="18"/>
      <c r="J188" s="57"/>
      <c r="K188" s="69"/>
      <c r="L188" s="69"/>
      <c r="M188" s="69"/>
      <c r="N188" s="69"/>
      <c r="O188" s="69"/>
      <c r="P188" s="69"/>
    </row>
    <row r="189" spans="2:16" s="66" customFormat="1" x14ac:dyDescent="0.2">
      <c r="B189" s="18"/>
      <c r="C189" s="18"/>
      <c r="D189" s="18"/>
      <c r="E189" s="68"/>
      <c r="F189" s="18"/>
      <c r="G189" s="18"/>
      <c r="J189" s="57"/>
      <c r="K189" s="69"/>
      <c r="L189" s="69"/>
      <c r="M189" s="69"/>
      <c r="N189" s="69"/>
      <c r="O189" s="69"/>
      <c r="P189" s="69"/>
    </row>
    <row r="190" spans="2:16" s="66" customFormat="1" x14ac:dyDescent="0.2">
      <c r="B190" s="18"/>
      <c r="C190" s="18"/>
      <c r="D190" s="18"/>
      <c r="E190" s="68"/>
      <c r="F190" s="18"/>
      <c r="G190" s="18"/>
      <c r="J190" s="57"/>
      <c r="K190" s="69"/>
      <c r="L190" s="69"/>
      <c r="M190" s="69"/>
      <c r="N190" s="69"/>
      <c r="O190" s="69"/>
      <c r="P190" s="69"/>
    </row>
    <row r="191" spans="2:16" s="66" customFormat="1" x14ac:dyDescent="0.2">
      <c r="B191" s="18"/>
      <c r="C191" s="18"/>
      <c r="D191" s="18"/>
      <c r="E191" s="68"/>
      <c r="F191" s="18"/>
      <c r="G191" s="18"/>
      <c r="J191" s="57"/>
      <c r="K191" s="69"/>
      <c r="L191" s="69"/>
      <c r="M191" s="69"/>
      <c r="N191" s="69"/>
      <c r="O191" s="69"/>
      <c r="P191" s="69"/>
    </row>
    <row r="192" spans="2:16" s="66" customFormat="1" x14ac:dyDescent="0.2">
      <c r="B192" s="18"/>
      <c r="C192" s="18"/>
      <c r="D192" s="18"/>
      <c r="E192" s="68"/>
      <c r="F192" s="18"/>
      <c r="G192" s="18"/>
      <c r="J192" s="57"/>
      <c r="K192" s="69"/>
      <c r="L192" s="69"/>
      <c r="M192" s="69"/>
      <c r="N192" s="69"/>
      <c r="O192" s="69"/>
      <c r="P192" s="69"/>
    </row>
    <row r="193" spans="2:16" s="66" customFormat="1" x14ac:dyDescent="0.2">
      <c r="B193" s="18"/>
      <c r="C193" s="18"/>
      <c r="D193" s="18"/>
      <c r="E193" s="68"/>
      <c r="F193" s="18"/>
      <c r="G193" s="18"/>
      <c r="J193" s="57"/>
      <c r="K193" s="69"/>
      <c r="L193" s="69"/>
      <c r="M193" s="69"/>
      <c r="N193" s="69"/>
      <c r="O193" s="69"/>
      <c r="P193" s="69"/>
    </row>
    <row r="194" spans="2:16" s="66" customFormat="1" x14ac:dyDescent="0.2">
      <c r="B194" s="18"/>
      <c r="C194" s="18"/>
      <c r="D194" s="18"/>
      <c r="E194" s="68"/>
      <c r="F194" s="18"/>
      <c r="G194" s="18"/>
      <c r="J194" s="57"/>
      <c r="K194" s="69"/>
      <c r="L194" s="69"/>
      <c r="M194" s="69"/>
      <c r="N194" s="69"/>
      <c r="O194" s="69"/>
      <c r="P194" s="69"/>
    </row>
    <row r="195" spans="2:16" s="66" customFormat="1" x14ac:dyDescent="0.2">
      <c r="B195" s="18"/>
      <c r="C195" s="18"/>
      <c r="D195" s="18"/>
      <c r="E195" s="68"/>
      <c r="F195" s="18"/>
      <c r="G195" s="18"/>
      <c r="J195" s="57"/>
      <c r="K195" s="69"/>
      <c r="L195" s="69"/>
      <c r="M195" s="69"/>
      <c r="N195" s="69"/>
      <c r="O195" s="69"/>
      <c r="P195" s="69"/>
    </row>
    <row r="196" spans="2:16" s="66" customFormat="1" x14ac:dyDescent="0.2">
      <c r="B196" s="18"/>
      <c r="C196" s="18"/>
      <c r="D196" s="18"/>
      <c r="E196" s="68"/>
      <c r="F196" s="18"/>
      <c r="G196" s="18"/>
      <c r="J196" s="57"/>
      <c r="K196" s="69"/>
      <c r="L196" s="69"/>
      <c r="M196" s="69"/>
      <c r="N196" s="69"/>
      <c r="O196" s="69"/>
      <c r="P196" s="69"/>
    </row>
    <row r="197" spans="2:16" s="66" customFormat="1" x14ac:dyDescent="0.2">
      <c r="B197" s="18"/>
      <c r="C197" s="18"/>
      <c r="D197" s="18"/>
      <c r="E197" s="68"/>
      <c r="F197" s="18"/>
      <c r="G197" s="18"/>
      <c r="J197" s="57"/>
      <c r="K197" s="69"/>
      <c r="L197" s="69"/>
      <c r="M197" s="69"/>
      <c r="N197" s="69"/>
      <c r="O197" s="69"/>
      <c r="P197" s="69"/>
    </row>
    <row r="198" spans="2:16" s="66" customFormat="1" x14ac:dyDescent="0.2">
      <c r="B198" s="18"/>
      <c r="C198" s="18"/>
      <c r="D198" s="18"/>
      <c r="E198" s="68"/>
      <c r="F198" s="18"/>
      <c r="G198" s="18"/>
      <c r="J198" s="57"/>
      <c r="K198" s="69"/>
      <c r="L198" s="69"/>
      <c r="M198" s="69"/>
      <c r="N198" s="69"/>
      <c r="O198" s="69"/>
      <c r="P198" s="69"/>
    </row>
    <row r="199" spans="2:16" s="66" customFormat="1" x14ac:dyDescent="0.2">
      <c r="B199" s="18"/>
      <c r="C199" s="18"/>
      <c r="D199" s="18"/>
      <c r="E199" s="68"/>
      <c r="F199" s="18"/>
      <c r="G199" s="18"/>
      <c r="J199" s="57"/>
      <c r="K199" s="69"/>
      <c r="L199" s="69"/>
      <c r="M199" s="69"/>
      <c r="N199" s="69"/>
      <c r="O199" s="69"/>
      <c r="P199" s="69"/>
    </row>
    <row r="200" spans="2:16" s="66" customFormat="1" x14ac:dyDescent="0.2">
      <c r="B200" s="18"/>
      <c r="C200" s="18"/>
      <c r="D200" s="18"/>
      <c r="E200" s="68"/>
      <c r="F200" s="18"/>
      <c r="G200" s="18"/>
      <c r="J200" s="57"/>
      <c r="K200" s="69"/>
      <c r="L200" s="69"/>
      <c r="M200" s="69"/>
      <c r="N200" s="69"/>
      <c r="O200" s="69"/>
      <c r="P200" s="69"/>
    </row>
    <row r="201" spans="2:16" s="66" customFormat="1" x14ac:dyDescent="0.2">
      <c r="B201" s="18"/>
      <c r="C201" s="18"/>
      <c r="D201" s="18"/>
      <c r="E201" s="68"/>
      <c r="F201" s="18"/>
      <c r="G201" s="18"/>
      <c r="J201" s="57"/>
      <c r="K201" s="69"/>
      <c r="L201" s="69"/>
      <c r="M201" s="69"/>
      <c r="N201" s="69"/>
      <c r="O201" s="69"/>
      <c r="P201" s="69"/>
    </row>
    <row r="202" spans="2:16" s="66" customFormat="1" x14ac:dyDescent="0.2">
      <c r="B202" s="18"/>
      <c r="C202" s="18"/>
      <c r="D202" s="18"/>
      <c r="E202" s="68"/>
      <c r="F202" s="18"/>
      <c r="G202" s="18"/>
      <c r="J202" s="57"/>
      <c r="K202" s="69"/>
      <c r="L202" s="69"/>
      <c r="M202" s="69"/>
      <c r="N202" s="69"/>
      <c r="O202" s="69"/>
      <c r="P202" s="69"/>
    </row>
    <row r="203" spans="2:16" s="66" customFormat="1" x14ac:dyDescent="0.2">
      <c r="B203" s="18"/>
      <c r="C203" s="18"/>
      <c r="D203" s="18"/>
      <c r="E203" s="68"/>
      <c r="F203" s="18"/>
      <c r="G203" s="18"/>
      <c r="J203" s="57"/>
      <c r="K203" s="69"/>
      <c r="L203" s="69"/>
      <c r="M203" s="69"/>
      <c r="N203" s="69"/>
      <c r="O203" s="69"/>
      <c r="P203" s="69"/>
    </row>
    <row r="204" spans="2:16" s="66" customFormat="1" x14ac:dyDescent="0.2">
      <c r="B204" s="18"/>
      <c r="C204" s="18"/>
      <c r="D204" s="18"/>
      <c r="E204" s="68"/>
      <c r="F204" s="18"/>
      <c r="G204" s="18"/>
      <c r="J204" s="57"/>
      <c r="K204" s="69"/>
      <c r="L204" s="69"/>
      <c r="M204" s="69"/>
      <c r="N204" s="69"/>
      <c r="O204" s="69"/>
      <c r="P204" s="69"/>
    </row>
    <row r="205" spans="2:16" s="66" customFormat="1" x14ac:dyDescent="0.2">
      <c r="B205" s="18"/>
      <c r="C205" s="18"/>
      <c r="D205" s="18"/>
      <c r="E205" s="68"/>
      <c r="F205" s="18"/>
      <c r="G205" s="18"/>
      <c r="J205" s="57"/>
      <c r="K205" s="69"/>
      <c r="L205" s="69"/>
      <c r="M205" s="69"/>
      <c r="N205" s="69"/>
      <c r="O205" s="69"/>
      <c r="P205" s="69"/>
    </row>
    <row r="206" spans="2:16" s="66" customFormat="1" x14ac:dyDescent="0.2">
      <c r="B206" s="18"/>
      <c r="C206" s="18"/>
      <c r="D206" s="18"/>
      <c r="E206" s="68"/>
      <c r="F206" s="18"/>
      <c r="G206" s="18"/>
      <c r="J206" s="57"/>
      <c r="K206" s="69"/>
      <c r="L206" s="69"/>
      <c r="M206" s="69"/>
      <c r="N206" s="69"/>
      <c r="O206" s="69"/>
      <c r="P206" s="69"/>
    </row>
    <row r="207" spans="2:16" s="66" customFormat="1" x14ac:dyDescent="0.2">
      <c r="B207" s="18"/>
      <c r="C207" s="18"/>
      <c r="D207" s="18"/>
      <c r="E207" s="68"/>
      <c r="F207" s="18"/>
      <c r="G207" s="18"/>
      <c r="J207" s="57"/>
      <c r="K207" s="69"/>
      <c r="L207" s="69"/>
      <c r="M207" s="69"/>
      <c r="N207" s="69"/>
      <c r="O207" s="69"/>
      <c r="P207" s="69"/>
    </row>
    <row r="208" spans="2:16" s="66" customFormat="1" x14ac:dyDescent="0.2">
      <c r="B208" s="18"/>
      <c r="C208" s="18"/>
      <c r="D208" s="18"/>
      <c r="E208" s="68"/>
      <c r="F208" s="18"/>
      <c r="G208" s="18"/>
      <c r="J208" s="57"/>
      <c r="K208" s="69"/>
      <c r="L208" s="69"/>
      <c r="M208" s="69"/>
      <c r="N208" s="69"/>
      <c r="O208" s="69"/>
      <c r="P208" s="69"/>
    </row>
    <row r="209" spans="2:16" s="66" customFormat="1" x14ac:dyDescent="0.2">
      <c r="B209" s="18"/>
      <c r="C209" s="18"/>
      <c r="D209" s="18"/>
      <c r="E209" s="68"/>
      <c r="F209" s="18"/>
      <c r="G209" s="18"/>
      <c r="J209" s="57"/>
      <c r="K209" s="69"/>
      <c r="L209" s="69"/>
      <c r="M209" s="69"/>
      <c r="N209" s="69"/>
      <c r="O209" s="69"/>
      <c r="P209" s="69"/>
    </row>
    <row r="210" spans="2:16" s="66" customFormat="1" x14ac:dyDescent="0.2">
      <c r="B210" s="18"/>
      <c r="C210" s="18"/>
      <c r="D210" s="18"/>
      <c r="E210" s="68"/>
      <c r="F210" s="18"/>
      <c r="G210" s="18"/>
      <c r="J210" s="57"/>
      <c r="K210" s="69"/>
      <c r="L210" s="69"/>
      <c r="M210" s="69"/>
      <c r="N210" s="69"/>
      <c r="O210" s="69"/>
      <c r="P210" s="69"/>
    </row>
    <row r="211" spans="2:16" s="66" customFormat="1" x14ac:dyDescent="0.2">
      <c r="B211" s="18"/>
      <c r="C211" s="18"/>
      <c r="D211" s="18"/>
      <c r="E211" s="68"/>
      <c r="F211" s="18"/>
      <c r="G211" s="18"/>
      <c r="J211" s="57"/>
      <c r="K211" s="69"/>
      <c r="L211" s="69"/>
      <c r="M211" s="69"/>
      <c r="N211" s="69"/>
      <c r="O211" s="69"/>
      <c r="P211" s="69"/>
    </row>
    <row r="212" spans="2:16" s="66" customFormat="1" x14ac:dyDescent="0.2">
      <c r="B212" s="18"/>
      <c r="C212" s="18"/>
      <c r="D212" s="18"/>
      <c r="E212" s="68"/>
      <c r="F212" s="18"/>
      <c r="G212" s="18"/>
      <c r="J212" s="57"/>
      <c r="K212" s="69"/>
      <c r="L212" s="69"/>
      <c r="M212" s="69"/>
      <c r="N212" s="69"/>
      <c r="O212" s="69"/>
      <c r="P212" s="69"/>
    </row>
    <row r="213" spans="2:16" s="66" customFormat="1" x14ac:dyDescent="0.2">
      <c r="B213" s="18"/>
      <c r="C213" s="18"/>
      <c r="D213" s="18"/>
      <c r="E213" s="68"/>
      <c r="F213" s="18"/>
      <c r="G213" s="18"/>
      <c r="J213" s="57"/>
      <c r="K213" s="69"/>
      <c r="L213" s="69"/>
      <c r="M213" s="69"/>
      <c r="N213" s="69"/>
      <c r="O213" s="69"/>
      <c r="P213" s="69"/>
    </row>
    <row r="214" spans="2:16" s="66" customFormat="1" x14ac:dyDescent="0.2">
      <c r="B214" s="18"/>
      <c r="C214" s="18"/>
      <c r="D214" s="18"/>
      <c r="E214" s="68"/>
      <c r="F214" s="18"/>
      <c r="G214" s="18"/>
      <c r="J214" s="57"/>
      <c r="K214" s="69"/>
      <c r="L214" s="69"/>
      <c r="M214" s="69"/>
      <c r="N214" s="69"/>
      <c r="O214" s="69"/>
      <c r="P214" s="69"/>
    </row>
    <row r="215" spans="2:16" s="66" customFormat="1" x14ac:dyDescent="0.2">
      <c r="B215" s="18"/>
      <c r="C215" s="18"/>
      <c r="D215" s="18"/>
      <c r="E215" s="68"/>
      <c r="F215" s="18"/>
      <c r="G215" s="18"/>
      <c r="J215" s="57"/>
      <c r="K215" s="69"/>
      <c r="L215" s="69"/>
      <c r="M215" s="69"/>
      <c r="N215" s="69"/>
      <c r="O215" s="69"/>
      <c r="P215" s="69"/>
    </row>
    <row r="216" spans="2:16" s="66" customFormat="1" x14ac:dyDescent="0.2">
      <c r="B216" s="18"/>
      <c r="C216" s="18"/>
      <c r="D216" s="18"/>
      <c r="E216" s="68"/>
      <c r="F216" s="18"/>
      <c r="G216" s="18"/>
      <c r="J216" s="57"/>
      <c r="K216" s="69"/>
      <c r="L216" s="69"/>
      <c r="M216" s="69"/>
      <c r="N216" s="69"/>
      <c r="O216" s="69"/>
      <c r="P216" s="69"/>
    </row>
    <row r="217" spans="2:16" s="66" customFormat="1" x14ac:dyDescent="0.2">
      <c r="B217" s="18"/>
      <c r="C217" s="18"/>
      <c r="D217" s="18"/>
      <c r="E217" s="68"/>
      <c r="F217" s="18"/>
      <c r="G217" s="18"/>
      <c r="J217" s="57"/>
      <c r="K217" s="69"/>
      <c r="L217" s="69"/>
      <c r="M217" s="69"/>
      <c r="N217" s="69"/>
      <c r="O217" s="69"/>
      <c r="P217" s="69"/>
    </row>
    <row r="218" spans="2:16" s="66" customFormat="1" x14ac:dyDescent="0.2">
      <c r="B218" s="18"/>
      <c r="C218" s="18"/>
      <c r="D218" s="18"/>
      <c r="E218" s="68"/>
      <c r="F218" s="18"/>
      <c r="G218" s="18"/>
      <c r="J218" s="57"/>
      <c r="K218" s="69"/>
      <c r="L218" s="69"/>
      <c r="M218" s="69"/>
      <c r="N218" s="69"/>
      <c r="O218" s="69"/>
      <c r="P218" s="69"/>
    </row>
    <row r="219" spans="2:16" s="66" customFormat="1" x14ac:dyDescent="0.2">
      <c r="B219" s="18"/>
      <c r="C219" s="18"/>
      <c r="D219" s="18"/>
      <c r="E219" s="68"/>
      <c r="F219" s="18"/>
      <c r="G219" s="18"/>
      <c r="J219" s="57"/>
      <c r="K219" s="69"/>
      <c r="L219" s="69"/>
      <c r="M219" s="69"/>
      <c r="N219" s="69"/>
      <c r="O219" s="69"/>
      <c r="P219" s="69"/>
    </row>
    <row r="220" spans="2:16" s="66" customFormat="1" x14ac:dyDescent="0.2">
      <c r="B220" s="18"/>
      <c r="C220" s="18"/>
      <c r="D220" s="18"/>
      <c r="E220" s="68"/>
      <c r="F220" s="18"/>
      <c r="G220" s="18"/>
      <c r="J220" s="57"/>
      <c r="K220" s="69"/>
      <c r="L220" s="69"/>
      <c r="M220" s="69"/>
      <c r="N220" s="69"/>
      <c r="O220" s="69"/>
      <c r="P220" s="69"/>
    </row>
    <row r="221" spans="2:16" s="66" customFormat="1" x14ac:dyDescent="0.2">
      <c r="B221" s="18"/>
      <c r="C221" s="18"/>
      <c r="D221" s="18"/>
      <c r="E221" s="68"/>
      <c r="F221" s="18"/>
      <c r="G221" s="18"/>
      <c r="J221" s="57"/>
      <c r="K221" s="69"/>
      <c r="L221" s="69"/>
      <c r="M221" s="69"/>
      <c r="N221" s="69"/>
      <c r="O221" s="69"/>
      <c r="P221" s="69"/>
    </row>
    <row r="222" spans="2:16" s="66" customFormat="1" x14ac:dyDescent="0.2">
      <c r="B222" s="18"/>
      <c r="C222" s="18"/>
      <c r="D222" s="18"/>
      <c r="E222" s="68"/>
      <c r="F222" s="18"/>
      <c r="G222" s="18"/>
      <c r="J222" s="57"/>
      <c r="K222" s="69"/>
      <c r="L222" s="69"/>
      <c r="M222" s="69"/>
      <c r="N222" s="69"/>
      <c r="O222" s="69"/>
      <c r="P222" s="69"/>
    </row>
    <row r="223" spans="2:16" s="66" customFormat="1" x14ac:dyDescent="0.2">
      <c r="B223" s="18"/>
      <c r="C223" s="18"/>
      <c r="D223" s="18"/>
      <c r="E223" s="68"/>
      <c r="F223" s="18"/>
      <c r="G223" s="18"/>
      <c r="J223" s="57"/>
      <c r="K223" s="69"/>
      <c r="L223" s="69"/>
      <c r="M223" s="69"/>
      <c r="N223" s="69"/>
      <c r="O223" s="69"/>
      <c r="P223" s="69"/>
    </row>
    <row r="224" spans="2:16" s="66" customFormat="1" x14ac:dyDescent="0.2">
      <c r="B224" s="18"/>
      <c r="C224" s="18"/>
      <c r="D224" s="18"/>
      <c r="E224" s="68"/>
      <c r="F224" s="18"/>
      <c r="G224" s="18"/>
      <c r="J224" s="57"/>
      <c r="K224" s="69"/>
      <c r="L224" s="69"/>
      <c r="M224" s="69"/>
      <c r="N224" s="69"/>
      <c r="O224" s="69"/>
      <c r="P224" s="69"/>
    </row>
    <row r="225" spans="2:16" s="66" customFormat="1" x14ac:dyDescent="0.2">
      <c r="B225" s="18"/>
      <c r="C225" s="18"/>
      <c r="D225" s="18"/>
      <c r="E225" s="68"/>
      <c r="F225" s="18"/>
      <c r="G225" s="18"/>
      <c r="J225" s="57"/>
      <c r="K225" s="69"/>
      <c r="L225" s="69"/>
      <c r="M225" s="69"/>
      <c r="N225" s="69"/>
      <c r="O225" s="69"/>
      <c r="P225" s="69"/>
    </row>
    <row r="226" spans="2:16" s="66" customFormat="1" x14ac:dyDescent="0.2">
      <c r="B226" s="18"/>
      <c r="C226" s="18"/>
      <c r="D226" s="18"/>
      <c r="E226" s="68"/>
      <c r="F226" s="18"/>
      <c r="G226" s="18"/>
      <c r="J226" s="57"/>
      <c r="K226" s="69"/>
      <c r="L226" s="69"/>
      <c r="M226" s="69"/>
      <c r="N226" s="69"/>
      <c r="O226" s="69"/>
      <c r="P226" s="69"/>
    </row>
    <row r="227" spans="2:16" s="66" customFormat="1" x14ac:dyDescent="0.2">
      <c r="B227" s="18"/>
      <c r="C227" s="18"/>
      <c r="D227" s="18"/>
      <c r="E227" s="68"/>
      <c r="F227" s="18"/>
      <c r="G227" s="18"/>
      <c r="J227" s="57"/>
      <c r="K227" s="69"/>
      <c r="L227" s="69"/>
      <c r="M227" s="69"/>
      <c r="N227" s="69"/>
      <c r="O227" s="69"/>
      <c r="P227" s="69"/>
    </row>
    <row r="228" spans="2:16" s="66" customFormat="1" x14ac:dyDescent="0.2">
      <c r="B228" s="18"/>
      <c r="C228" s="18"/>
      <c r="D228" s="18"/>
      <c r="E228" s="68"/>
      <c r="F228" s="18"/>
      <c r="G228" s="18"/>
      <c r="J228" s="57"/>
      <c r="K228" s="69"/>
      <c r="L228" s="69"/>
      <c r="M228" s="69"/>
      <c r="N228" s="69"/>
      <c r="O228" s="69"/>
      <c r="P228" s="69"/>
    </row>
    <row r="229" spans="2:16" s="66" customFormat="1" x14ac:dyDescent="0.2">
      <c r="B229" s="18"/>
      <c r="C229" s="18"/>
      <c r="D229" s="18"/>
      <c r="E229" s="68"/>
      <c r="F229" s="18"/>
      <c r="G229" s="18"/>
      <c r="J229" s="57"/>
      <c r="K229" s="69"/>
      <c r="L229" s="69"/>
      <c r="M229" s="69"/>
      <c r="N229" s="69"/>
      <c r="O229" s="69"/>
      <c r="P229" s="69"/>
    </row>
    <row r="230" spans="2:16" s="66" customFormat="1" x14ac:dyDescent="0.2">
      <c r="B230" s="18"/>
      <c r="C230" s="18"/>
      <c r="D230" s="18"/>
      <c r="E230" s="68"/>
      <c r="F230" s="18"/>
      <c r="G230" s="18"/>
      <c r="J230" s="57"/>
      <c r="K230" s="69"/>
      <c r="L230" s="69"/>
      <c r="M230" s="69"/>
      <c r="N230" s="69"/>
      <c r="O230" s="69"/>
      <c r="P230" s="69"/>
    </row>
    <row r="231" spans="2:16" s="66" customFormat="1" x14ac:dyDescent="0.2">
      <c r="B231" s="18"/>
      <c r="C231" s="18"/>
      <c r="D231" s="18"/>
      <c r="E231" s="68"/>
      <c r="F231" s="18"/>
      <c r="G231" s="18"/>
      <c r="J231" s="57"/>
      <c r="K231" s="69"/>
      <c r="L231" s="69"/>
      <c r="M231" s="69"/>
      <c r="N231" s="69"/>
      <c r="O231" s="69"/>
      <c r="P231" s="69"/>
    </row>
    <row r="232" spans="2:16" s="66" customFormat="1" x14ac:dyDescent="0.2">
      <c r="B232" s="18"/>
      <c r="C232" s="18"/>
      <c r="D232" s="18"/>
      <c r="E232" s="68"/>
      <c r="F232" s="18"/>
      <c r="G232" s="18"/>
      <c r="J232" s="57"/>
      <c r="K232" s="69"/>
      <c r="L232" s="69"/>
      <c r="M232" s="69"/>
      <c r="N232" s="69"/>
      <c r="O232" s="69"/>
      <c r="P232" s="69"/>
    </row>
    <row r="233" spans="2:16" s="66" customFormat="1" x14ac:dyDescent="0.2">
      <c r="B233" s="18"/>
      <c r="C233" s="18"/>
      <c r="D233" s="18"/>
      <c r="E233" s="68"/>
      <c r="F233" s="18"/>
      <c r="G233" s="18"/>
      <c r="J233" s="57"/>
      <c r="K233" s="69"/>
      <c r="L233" s="69"/>
      <c r="M233" s="69"/>
      <c r="N233" s="69"/>
      <c r="O233" s="69"/>
      <c r="P233" s="69"/>
    </row>
    <row r="234" spans="2:16" s="66" customFormat="1" x14ac:dyDescent="0.2">
      <c r="B234" s="18"/>
      <c r="C234" s="18"/>
      <c r="D234" s="18"/>
      <c r="E234" s="68"/>
      <c r="F234" s="18"/>
      <c r="G234" s="18"/>
      <c r="J234" s="57"/>
      <c r="K234" s="69"/>
      <c r="L234" s="69"/>
      <c r="M234" s="69"/>
      <c r="N234" s="69"/>
      <c r="O234" s="69"/>
      <c r="P234" s="69"/>
    </row>
    <row r="235" spans="2:16" s="66" customFormat="1" x14ac:dyDescent="0.2">
      <c r="B235" s="18"/>
      <c r="C235" s="18"/>
      <c r="D235" s="18"/>
      <c r="E235" s="68"/>
      <c r="F235" s="18"/>
      <c r="G235" s="18"/>
      <c r="J235" s="57"/>
      <c r="K235" s="69"/>
      <c r="L235" s="69"/>
      <c r="M235" s="69"/>
      <c r="N235" s="69"/>
      <c r="O235" s="69"/>
      <c r="P235" s="69"/>
    </row>
    <row r="236" spans="2:16" s="66" customFormat="1" x14ac:dyDescent="0.2">
      <c r="B236" s="18"/>
      <c r="C236" s="18"/>
      <c r="D236" s="18"/>
      <c r="E236" s="68"/>
      <c r="F236" s="18"/>
      <c r="G236" s="18"/>
      <c r="J236" s="57"/>
      <c r="K236" s="69"/>
      <c r="L236" s="69"/>
      <c r="M236" s="69"/>
      <c r="N236" s="69"/>
      <c r="O236" s="69"/>
      <c r="P236" s="69"/>
    </row>
    <row r="237" spans="2:16" s="66" customFormat="1" x14ac:dyDescent="0.2">
      <c r="B237" s="18"/>
      <c r="C237" s="18"/>
      <c r="D237" s="18"/>
      <c r="E237" s="68"/>
      <c r="F237" s="18"/>
      <c r="G237" s="18"/>
      <c r="J237" s="57"/>
      <c r="K237" s="69"/>
      <c r="L237" s="69"/>
      <c r="M237" s="69"/>
      <c r="N237" s="69"/>
      <c r="O237" s="69"/>
      <c r="P237" s="69"/>
    </row>
    <row r="238" spans="2:16" s="66" customFormat="1" x14ac:dyDescent="0.2">
      <c r="B238" s="18"/>
      <c r="C238" s="18"/>
      <c r="D238" s="18"/>
      <c r="E238" s="68"/>
      <c r="F238" s="18"/>
      <c r="G238" s="18"/>
      <c r="J238" s="57"/>
      <c r="K238" s="69"/>
      <c r="L238" s="69"/>
      <c r="M238" s="69"/>
      <c r="N238" s="69"/>
      <c r="O238" s="69"/>
      <c r="P238" s="69"/>
    </row>
    <row r="239" spans="2:16" s="66" customFormat="1" x14ac:dyDescent="0.2">
      <c r="B239" s="18"/>
      <c r="C239" s="18"/>
      <c r="D239" s="18"/>
      <c r="E239" s="68"/>
      <c r="F239" s="18"/>
      <c r="G239" s="18"/>
      <c r="J239" s="57"/>
      <c r="K239" s="69"/>
      <c r="L239" s="69"/>
      <c r="M239" s="69"/>
      <c r="N239" s="69"/>
      <c r="O239" s="69"/>
      <c r="P239" s="69"/>
    </row>
    <row r="240" spans="2:16" s="66" customFormat="1" x14ac:dyDescent="0.2">
      <c r="B240" s="18"/>
      <c r="C240" s="18"/>
      <c r="D240" s="18"/>
      <c r="E240" s="68"/>
      <c r="F240" s="18"/>
      <c r="G240" s="18"/>
      <c r="J240" s="57"/>
      <c r="K240" s="69"/>
      <c r="L240" s="69"/>
      <c r="M240" s="69"/>
      <c r="N240" s="69"/>
      <c r="O240" s="69"/>
      <c r="P240" s="69"/>
    </row>
    <row r="241" spans="2:16" s="66" customFormat="1" x14ac:dyDescent="0.2">
      <c r="B241" s="18"/>
      <c r="C241" s="18"/>
      <c r="D241" s="18"/>
      <c r="E241" s="68"/>
      <c r="F241" s="18"/>
      <c r="G241" s="18"/>
      <c r="J241" s="57"/>
      <c r="K241" s="69"/>
      <c r="L241" s="69"/>
      <c r="M241" s="69"/>
      <c r="N241" s="69"/>
      <c r="O241" s="69"/>
      <c r="P241" s="69"/>
    </row>
    <row r="242" spans="2:16" s="66" customFormat="1" x14ac:dyDescent="0.2">
      <c r="B242" s="18"/>
      <c r="C242" s="18"/>
      <c r="D242" s="18"/>
      <c r="E242" s="68"/>
      <c r="F242" s="18"/>
      <c r="G242" s="18"/>
      <c r="J242" s="57"/>
      <c r="K242" s="69"/>
      <c r="L242" s="69"/>
      <c r="M242" s="69"/>
      <c r="N242" s="69"/>
      <c r="O242" s="69"/>
      <c r="P242" s="69"/>
    </row>
    <row r="243" spans="2:16" s="66" customFormat="1" x14ac:dyDescent="0.2">
      <c r="B243" s="18"/>
      <c r="C243" s="18"/>
      <c r="D243" s="18"/>
      <c r="E243" s="68"/>
      <c r="F243" s="18"/>
      <c r="G243" s="18"/>
      <c r="J243" s="57"/>
      <c r="K243" s="69"/>
      <c r="L243" s="69"/>
      <c r="M243" s="69"/>
      <c r="N243" s="69"/>
      <c r="O243" s="69"/>
      <c r="P243" s="69"/>
    </row>
    <row r="244" spans="2:16" s="66" customFormat="1" x14ac:dyDescent="0.2">
      <c r="B244" s="18"/>
      <c r="C244" s="18"/>
      <c r="D244" s="18"/>
      <c r="E244" s="68"/>
      <c r="F244" s="18"/>
      <c r="G244" s="18"/>
      <c r="J244" s="57"/>
      <c r="K244" s="69"/>
      <c r="L244" s="69"/>
      <c r="M244" s="69"/>
      <c r="N244" s="69"/>
      <c r="O244" s="69"/>
      <c r="P244" s="69"/>
    </row>
    <row r="245" spans="2:16" s="66" customFormat="1" x14ac:dyDescent="0.2">
      <c r="B245" s="18"/>
      <c r="C245" s="18"/>
      <c r="D245" s="18"/>
      <c r="E245" s="68"/>
      <c r="F245" s="18"/>
      <c r="G245" s="18"/>
      <c r="J245" s="57"/>
      <c r="K245" s="69"/>
      <c r="L245" s="69"/>
      <c r="M245" s="69"/>
      <c r="N245" s="69"/>
      <c r="O245" s="69"/>
      <c r="P245" s="69"/>
    </row>
    <row r="246" spans="2:16" s="66" customFormat="1" x14ac:dyDescent="0.2">
      <c r="B246" s="18"/>
      <c r="C246" s="18"/>
      <c r="D246" s="18"/>
      <c r="E246" s="68"/>
      <c r="F246" s="18"/>
      <c r="G246" s="18"/>
      <c r="J246" s="57"/>
      <c r="K246" s="69"/>
      <c r="L246" s="69"/>
      <c r="M246" s="69"/>
      <c r="N246" s="69"/>
      <c r="O246" s="69"/>
      <c r="P246" s="69"/>
    </row>
    <row r="247" spans="2:16" s="66" customFormat="1" x14ac:dyDescent="0.2">
      <c r="B247" s="18"/>
      <c r="C247" s="18"/>
      <c r="D247" s="18"/>
      <c r="E247" s="68"/>
      <c r="F247" s="18"/>
      <c r="G247" s="18"/>
      <c r="J247" s="57"/>
      <c r="K247" s="69"/>
      <c r="L247" s="69"/>
      <c r="M247" s="69"/>
      <c r="N247" s="69"/>
      <c r="O247" s="69"/>
      <c r="P247" s="69"/>
    </row>
    <row r="248" spans="2:16" s="66" customFormat="1" x14ac:dyDescent="0.2">
      <c r="B248" s="18"/>
      <c r="C248" s="18"/>
      <c r="D248" s="18"/>
      <c r="E248" s="68"/>
      <c r="F248" s="18"/>
      <c r="G248" s="18"/>
      <c r="J248" s="57"/>
      <c r="K248" s="69"/>
      <c r="L248" s="69"/>
      <c r="M248" s="69"/>
      <c r="N248" s="69"/>
      <c r="O248" s="69"/>
      <c r="P248" s="69"/>
    </row>
    <row r="249" spans="2:16" s="66" customFormat="1" x14ac:dyDescent="0.2">
      <c r="B249" s="18"/>
      <c r="C249" s="18"/>
      <c r="D249" s="18"/>
      <c r="E249" s="68"/>
      <c r="F249" s="18"/>
      <c r="G249" s="18"/>
      <c r="J249" s="57"/>
      <c r="K249" s="69"/>
      <c r="L249" s="69"/>
      <c r="M249" s="69"/>
      <c r="N249" s="69"/>
      <c r="O249" s="69"/>
      <c r="P249" s="69"/>
    </row>
    <row r="250" spans="2:16" s="66" customFormat="1" x14ac:dyDescent="0.2">
      <c r="B250" s="18"/>
      <c r="C250" s="18"/>
      <c r="D250" s="18"/>
      <c r="E250" s="68"/>
      <c r="F250" s="18"/>
      <c r="G250" s="18"/>
      <c r="J250" s="57"/>
      <c r="K250" s="69"/>
      <c r="L250" s="69"/>
      <c r="M250" s="69"/>
      <c r="N250" s="69"/>
      <c r="O250" s="69"/>
      <c r="P250" s="69"/>
    </row>
    <row r="251" spans="2:16" s="66" customFormat="1" x14ac:dyDescent="0.2">
      <c r="B251" s="18"/>
      <c r="C251" s="18"/>
      <c r="D251" s="18"/>
      <c r="E251" s="68"/>
      <c r="F251" s="18"/>
      <c r="G251" s="18"/>
      <c r="J251" s="57"/>
      <c r="K251" s="69"/>
      <c r="L251" s="69"/>
      <c r="M251" s="69"/>
      <c r="N251" s="69"/>
      <c r="O251" s="69"/>
      <c r="P251" s="69"/>
    </row>
    <row r="252" spans="2:16" s="66" customFormat="1" x14ac:dyDescent="0.2">
      <c r="B252" s="18"/>
      <c r="C252" s="18"/>
      <c r="D252" s="18"/>
      <c r="E252" s="68"/>
      <c r="F252" s="18"/>
      <c r="G252" s="18"/>
      <c r="J252" s="57"/>
      <c r="K252" s="69"/>
      <c r="L252" s="69"/>
      <c r="M252" s="69"/>
      <c r="N252" s="69"/>
      <c r="O252" s="69"/>
      <c r="P252" s="69"/>
    </row>
    <row r="253" spans="2:16" s="66" customFormat="1" x14ac:dyDescent="0.2">
      <c r="B253" s="18"/>
      <c r="C253" s="18"/>
      <c r="D253" s="18"/>
      <c r="E253" s="68"/>
      <c r="F253" s="18"/>
      <c r="G253" s="18"/>
      <c r="J253" s="57"/>
      <c r="K253" s="69"/>
      <c r="L253" s="69"/>
      <c r="M253" s="69"/>
      <c r="N253" s="69"/>
      <c r="O253" s="69"/>
      <c r="P253" s="69"/>
    </row>
    <row r="254" spans="2:16" s="66" customFormat="1" x14ac:dyDescent="0.2">
      <c r="B254" s="18"/>
      <c r="C254" s="18"/>
      <c r="D254" s="18"/>
      <c r="E254" s="68"/>
      <c r="F254" s="18"/>
      <c r="G254" s="18"/>
      <c r="J254" s="57"/>
      <c r="K254" s="69"/>
      <c r="L254" s="69"/>
      <c r="M254" s="69"/>
      <c r="N254" s="69"/>
      <c r="O254" s="69"/>
      <c r="P254" s="69"/>
    </row>
    <row r="255" spans="2:16" s="66" customFormat="1" x14ac:dyDescent="0.2">
      <c r="B255" s="18"/>
      <c r="C255" s="18"/>
      <c r="D255" s="18"/>
      <c r="E255" s="68"/>
      <c r="F255" s="18"/>
      <c r="G255" s="18"/>
      <c r="J255" s="57"/>
      <c r="K255" s="69"/>
      <c r="L255" s="69"/>
      <c r="M255" s="69"/>
      <c r="N255" s="69"/>
      <c r="O255" s="69"/>
      <c r="P255" s="69"/>
    </row>
    <row r="256" spans="2:16" s="66" customFormat="1" x14ac:dyDescent="0.2">
      <c r="B256" s="18"/>
      <c r="C256" s="18"/>
      <c r="D256" s="18"/>
      <c r="E256" s="68"/>
      <c r="F256" s="18"/>
      <c r="G256" s="18"/>
      <c r="J256" s="57"/>
      <c r="K256" s="69"/>
      <c r="L256" s="69"/>
      <c r="M256" s="69"/>
      <c r="N256" s="69"/>
      <c r="O256" s="69"/>
      <c r="P256" s="69"/>
    </row>
    <row r="257" spans="2:16" s="66" customFormat="1" x14ac:dyDescent="0.2">
      <c r="B257" s="18"/>
      <c r="C257" s="18"/>
      <c r="D257" s="18"/>
      <c r="E257" s="68"/>
      <c r="F257" s="18"/>
      <c r="G257" s="18"/>
      <c r="J257" s="57"/>
      <c r="K257" s="69"/>
      <c r="L257" s="69"/>
      <c r="M257" s="69"/>
      <c r="N257" s="69"/>
      <c r="O257" s="69"/>
      <c r="P257" s="69"/>
    </row>
    <row r="258" spans="2:16" s="66" customFormat="1" x14ac:dyDescent="0.2">
      <c r="B258" s="18"/>
      <c r="C258" s="18"/>
      <c r="D258" s="18"/>
      <c r="E258" s="68"/>
      <c r="F258" s="18"/>
      <c r="G258" s="18"/>
      <c r="J258" s="57"/>
      <c r="K258" s="69"/>
      <c r="L258" s="69"/>
      <c r="M258" s="69"/>
      <c r="N258" s="69"/>
      <c r="O258" s="69"/>
      <c r="P258" s="69"/>
    </row>
    <row r="259" spans="2:16" s="66" customFormat="1" x14ac:dyDescent="0.2">
      <c r="B259" s="18"/>
      <c r="C259" s="18"/>
      <c r="D259" s="18"/>
      <c r="E259" s="68"/>
      <c r="F259" s="18"/>
      <c r="G259" s="18"/>
      <c r="J259" s="57"/>
      <c r="K259" s="69"/>
      <c r="L259" s="69"/>
      <c r="M259" s="69"/>
      <c r="N259" s="69"/>
      <c r="O259" s="69"/>
      <c r="P259" s="69"/>
    </row>
    <row r="260" spans="2:16" s="66" customFormat="1" x14ac:dyDescent="0.2">
      <c r="B260" s="18"/>
      <c r="C260" s="18"/>
      <c r="D260" s="18"/>
      <c r="E260" s="68"/>
      <c r="F260" s="18"/>
      <c r="G260" s="18"/>
      <c r="J260" s="57"/>
      <c r="K260" s="69"/>
      <c r="L260" s="69"/>
      <c r="M260" s="69"/>
      <c r="N260" s="69"/>
      <c r="O260" s="69"/>
      <c r="P260" s="69"/>
    </row>
    <row r="261" spans="2:16" s="66" customFormat="1" x14ac:dyDescent="0.2">
      <c r="B261" s="18"/>
      <c r="C261" s="18"/>
      <c r="D261" s="18"/>
      <c r="E261" s="68"/>
      <c r="F261" s="18"/>
      <c r="G261" s="18"/>
      <c r="J261" s="57"/>
      <c r="K261" s="69"/>
      <c r="L261" s="69"/>
      <c r="M261" s="69"/>
      <c r="N261" s="69"/>
      <c r="O261" s="69"/>
      <c r="P261" s="69"/>
    </row>
    <row r="262" spans="2:16" s="66" customFormat="1" x14ac:dyDescent="0.2">
      <c r="B262" s="18"/>
      <c r="C262" s="18"/>
      <c r="D262" s="18"/>
      <c r="E262" s="68"/>
      <c r="F262" s="18"/>
      <c r="G262" s="18"/>
      <c r="J262" s="57"/>
      <c r="K262" s="69"/>
      <c r="L262" s="69"/>
      <c r="M262" s="69"/>
      <c r="N262" s="69"/>
      <c r="O262" s="69"/>
      <c r="P262" s="69"/>
    </row>
    <row r="263" spans="2:16" s="66" customFormat="1" x14ac:dyDescent="0.2">
      <c r="B263" s="18"/>
      <c r="C263" s="18"/>
      <c r="D263" s="18"/>
      <c r="E263" s="68"/>
      <c r="F263" s="18"/>
      <c r="G263" s="18"/>
      <c r="J263" s="57"/>
      <c r="K263" s="69"/>
      <c r="L263" s="69"/>
      <c r="M263" s="69"/>
      <c r="N263" s="69"/>
      <c r="O263" s="69"/>
      <c r="P263" s="69"/>
    </row>
    <row r="264" spans="2:16" s="66" customFormat="1" x14ac:dyDescent="0.2">
      <c r="B264" s="18"/>
      <c r="C264" s="18"/>
      <c r="D264" s="18"/>
      <c r="E264" s="68"/>
      <c r="F264" s="18"/>
      <c r="G264" s="18"/>
      <c r="J264" s="57"/>
      <c r="K264" s="69"/>
      <c r="L264" s="69"/>
      <c r="M264" s="69"/>
      <c r="N264" s="69"/>
      <c r="O264" s="69"/>
      <c r="P264" s="69"/>
    </row>
    <row r="265" spans="2:16" s="66" customFormat="1" x14ac:dyDescent="0.2">
      <c r="B265" s="18"/>
      <c r="C265" s="18"/>
      <c r="D265" s="18"/>
      <c r="E265" s="68"/>
      <c r="F265" s="18"/>
      <c r="G265" s="18"/>
      <c r="J265" s="57"/>
      <c r="K265" s="69"/>
      <c r="L265" s="69"/>
      <c r="M265" s="69"/>
      <c r="N265" s="69"/>
      <c r="O265" s="69"/>
      <c r="P265" s="69"/>
    </row>
    <row r="266" spans="2:16" s="66" customFormat="1" x14ac:dyDescent="0.2">
      <c r="B266" s="18"/>
      <c r="C266" s="18"/>
      <c r="D266" s="18"/>
      <c r="E266" s="68"/>
      <c r="F266" s="18"/>
      <c r="G266" s="18"/>
      <c r="J266" s="57"/>
      <c r="K266" s="69"/>
      <c r="L266" s="69"/>
      <c r="M266" s="69"/>
      <c r="N266" s="69"/>
      <c r="O266" s="69"/>
      <c r="P266" s="69"/>
    </row>
    <row r="267" spans="2:16" s="66" customFormat="1" x14ac:dyDescent="0.2">
      <c r="B267" s="18"/>
      <c r="C267" s="18"/>
      <c r="D267" s="18"/>
      <c r="E267" s="68"/>
      <c r="F267" s="18"/>
      <c r="G267" s="18"/>
      <c r="J267" s="57"/>
      <c r="K267" s="69"/>
      <c r="L267" s="69"/>
      <c r="M267" s="69"/>
      <c r="N267" s="69"/>
      <c r="O267" s="69"/>
      <c r="P267" s="69"/>
    </row>
    <row r="268" spans="2:16" s="66" customFormat="1" x14ac:dyDescent="0.2">
      <c r="B268" s="18"/>
      <c r="C268" s="18"/>
      <c r="D268" s="18"/>
      <c r="E268" s="68"/>
      <c r="F268" s="18"/>
      <c r="G268" s="18"/>
      <c r="J268" s="57"/>
      <c r="K268" s="69"/>
      <c r="L268" s="69"/>
      <c r="M268" s="69"/>
      <c r="N268" s="69"/>
      <c r="O268" s="69"/>
      <c r="P268" s="69"/>
    </row>
    <row r="269" spans="2:16" s="66" customFormat="1" x14ac:dyDescent="0.2">
      <c r="B269" s="18"/>
      <c r="C269" s="18"/>
      <c r="D269" s="18"/>
      <c r="E269" s="68"/>
      <c r="F269" s="18"/>
      <c r="G269" s="18"/>
      <c r="J269" s="57"/>
      <c r="K269" s="69"/>
      <c r="L269" s="69"/>
      <c r="M269" s="69"/>
      <c r="N269" s="69"/>
      <c r="O269" s="69"/>
      <c r="P269" s="69"/>
    </row>
    <row r="270" spans="2:16" s="66" customFormat="1" x14ac:dyDescent="0.2">
      <c r="B270" s="18"/>
      <c r="C270" s="18"/>
      <c r="D270" s="18"/>
      <c r="E270" s="68"/>
      <c r="F270" s="18"/>
      <c r="G270" s="18"/>
      <c r="J270" s="57"/>
      <c r="K270" s="69"/>
      <c r="L270" s="69"/>
      <c r="M270" s="69"/>
      <c r="N270" s="69"/>
      <c r="O270" s="69"/>
      <c r="P270" s="69"/>
    </row>
    <row r="271" spans="2:16" s="66" customFormat="1" x14ac:dyDescent="0.2">
      <c r="B271" s="18"/>
      <c r="C271" s="18"/>
      <c r="D271" s="18"/>
      <c r="E271" s="68"/>
      <c r="F271" s="18"/>
      <c r="G271" s="18"/>
      <c r="J271" s="57"/>
      <c r="K271" s="69"/>
      <c r="L271" s="69"/>
      <c r="M271" s="69"/>
      <c r="N271" s="69"/>
      <c r="O271" s="69"/>
      <c r="P271" s="69"/>
    </row>
    <row r="272" spans="2:16" s="66" customFormat="1" x14ac:dyDescent="0.2">
      <c r="B272" s="18"/>
      <c r="C272" s="18"/>
      <c r="D272" s="18"/>
      <c r="E272" s="68"/>
      <c r="F272" s="18"/>
      <c r="G272" s="18"/>
      <c r="J272" s="57"/>
      <c r="K272" s="69"/>
      <c r="L272" s="69"/>
      <c r="M272" s="69"/>
      <c r="N272" s="69"/>
      <c r="O272" s="69"/>
      <c r="P272" s="69"/>
    </row>
    <row r="273" spans="2:16" s="66" customFormat="1" x14ac:dyDescent="0.2">
      <c r="B273" s="18"/>
      <c r="C273" s="18"/>
      <c r="D273" s="18"/>
      <c r="E273" s="68"/>
      <c r="F273" s="18"/>
      <c r="G273" s="18"/>
      <c r="J273" s="57"/>
      <c r="K273" s="69"/>
      <c r="L273" s="69"/>
      <c r="M273" s="69"/>
      <c r="N273" s="69"/>
      <c r="O273" s="69"/>
      <c r="P273" s="69"/>
    </row>
    <row r="274" spans="2:16" s="66" customFormat="1" x14ac:dyDescent="0.2">
      <c r="B274" s="18"/>
      <c r="C274" s="18"/>
      <c r="D274" s="18"/>
      <c r="E274" s="68"/>
      <c r="F274" s="18"/>
      <c r="G274" s="18"/>
      <c r="J274" s="57"/>
      <c r="K274" s="69"/>
      <c r="L274" s="69"/>
      <c r="M274" s="69"/>
      <c r="N274" s="69"/>
      <c r="O274" s="69"/>
      <c r="P274" s="69"/>
    </row>
    <row r="275" spans="2:16" s="66" customFormat="1" x14ac:dyDescent="0.2">
      <c r="B275" s="18"/>
      <c r="C275" s="18"/>
      <c r="D275" s="18"/>
      <c r="E275" s="68"/>
      <c r="F275" s="18"/>
      <c r="G275" s="18"/>
      <c r="J275" s="57"/>
      <c r="K275" s="69"/>
      <c r="L275" s="69"/>
      <c r="M275" s="69"/>
      <c r="N275" s="69"/>
      <c r="O275" s="69"/>
      <c r="P275" s="69"/>
    </row>
    <row r="276" spans="2:16" s="66" customFormat="1" x14ac:dyDescent="0.2">
      <c r="B276" s="18"/>
      <c r="C276" s="18"/>
      <c r="D276" s="18"/>
      <c r="E276" s="68"/>
      <c r="F276" s="18"/>
      <c r="G276" s="18"/>
      <c r="J276" s="57"/>
      <c r="K276" s="69"/>
      <c r="L276" s="69"/>
      <c r="M276" s="69"/>
      <c r="N276" s="69"/>
      <c r="O276" s="69"/>
      <c r="P276" s="69"/>
    </row>
    <row r="277" spans="2:16" s="66" customFormat="1" x14ac:dyDescent="0.2">
      <c r="B277" s="18"/>
      <c r="C277" s="18"/>
      <c r="D277" s="18"/>
      <c r="E277" s="68"/>
      <c r="F277" s="18"/>
      <c r="G277" s="18"/>
      <c r="J277" s="57"/>
      <c r="K277" s="69"/>
      <c r="L277" s="69"/>
      <c r="M277" s="69"/>
      <c r="N277" s="69"/>
      <c r="O277" s="69"/>
      <c r="P277" s="69"/>
    </row>
    <row r="278" spans="2:16" s="66" customFormat="1" x14ac:dyDescent="0.2">
      <c r="B278" s="18"/>
      <c r="C278" s="18"/>
      <c r="D278" s="18"/>
      <c r="E278" s="68"/>
      <c r="F278" s="18"/>
      <c r="G278" s="18"/>
      <c r="J278" s="57"/>
      <c r="K278" s="69"/>
      <c r="L278" s="69"/>
      <c r="M278" s="69"/>
      <c r="N278" s="69"/>
      <c r="O278" s="69"/>
      <c r="P278" s="69"/>
    </row>
  </sheetData>
  <autoFilter ref="B6:S43" xr:uid="{00000000-0009-0000-0000-000001000000}">
    <filterColumn colId="5" showButton="0"/>
  </autoFilter>
  <mergeCells count="79">
    <mergeCell ref="M8:M14"/>
    <mergeCell ref="N8:N14"/>
    <mergeCell ref="Q8:Q14"/>
    <mergeCell ref="R8:R14"/>
    <mergeCell ref="O17:P17"/>
    <mergeCell ref="K6:N6"/>
    <mergeCell ref="O6:R6"/>
    <mergeCell ref="R29:R31"/>
    <mergeCell ref="S29:S31"/>
    <mergeCell ref="J16:J17"/>
    <mergeCell ref="M16:M17"/>
    <mergeCell ref="M19:M20"/>
    <mergeCell ref="N19:N20"/>
    <mergeCell ref="N16:N17"/>
    <mergeCell ref="Q16:Q17"/>
    <mergeCell ref="Q19:Q20"/>
    <mergeCell ref="S24:S25"/>
    <mergeCell ref="S8:S15"/>
    <mergeCell ref="O16:P16"/>
    <mergeCell ref="R16:R17"/>
    <mergeCell ref="S16:S17"/>
    <mergeCell ref="B1:C3"/>
    <mergeCell ref="D1:P3"/>
    <mergeCell ref="Q1:Q3"/>
    <mergeCell ref="B4:S4"/>
    <mergeCell ref="E6:E7"/>
    <mergeCell ref="F6:F7"/>
    <mergeCell ref="I6:I7"/>
    <mergeCell ref="S6:S7"/>
    <mergeCell ref="G6:G7"/>
    <mergeCell ref="H6:H7"/>
    <mergeCell ref="J6:J7"/>
    <mergeCell ref="B5:I5"/>
    <mergeCell ref="B6:B7"/>
    <mergeCell ref="C6:C7"/>
    <mergeCell ref="D6:D7"/>
    <mergeCell ref="J5:S5"/>
    <mergeCell ref="B49:S49"/>
    <mergeCell ref="B47:D47"/>
    <mergeCell ref="E47:S47"/>
    <mergeCell ref="B46:D46"/>
    <mergeCell ref="E46:G46"/>
    <mergeCell ref="H46:R46"/>
    <mergeCell ref="B45:S45"/>
    <mergeCell ref="B35:B39"/>
    <mergeCell ref="C35:C39"/>
    <mergeCell ref="D35:D39"/>
    <mergeCell ref="E35:E39"/>
    <mergeCell ref="F35:F39"/>
    <mergeCell ref="S40:S41"/>
    <mergeCell ref="M40:M41"/>
    <mergeCell ref="N40:N41"/>
    <mergeCell ref="K35:K39"/>
    <mergeCell ref="M32:M33"/>
    <mergeCell ref="Q27:Q28"/>
    <mergeCell ref="Q29:Q31"/>
    <mergeCell ref="Q32:Q33"/>
    <mergeCell ref="O21:P21"/>
    <mergeCell ref="M27:M28"/>
    <mergeCell ref="N27:N28"/>
    <mergeCell ref="M29:M31"/>
    <mergeCell ref="O26:P26"/>
    <mergeCell ref="M24:M25"/>
    <mergeCell ref="O34:P34"/>
    <mergeCell ref="O40:P40"/>
    <mergeCell ref="O41:P41"/>
    <mergeCell ref="N29:N31"/>
    <mergeCell ref="O22:P22"/>
    <mergeCell ref="N32:N33"/>
    <mergeCell ref="O24:P24"/>
    <mergeCell ref="O25:P25"/>
    <mergeCell ref="O35:P39"/>
    <mergeCell ref="N24:N25"/>
    <mergeCell ref="R32:R33"/>
    <mergeCell ref="R27:R28"/>
    <mergeCell ref="S32:S33"/>
    <mergeCell ref="R19:R20"/>
    <mergeCell ref="S19:S20"/>
    <mergeCell ref="S27:S28"/>
  </mergeCells>
  <phoneticPr fontId="31" type="noConversion"/>
  <printOptions horizontalCentered="1"/>
  <pageMargins left="0.70866141732283472" right="0.70866141732283472" top="0.74803149606299213" bottom="0.59055118110236227" header="0.31496062992125984" footer="0.31496062992125984"/>
  <pageSetup paperSize="41" scale="21" fitToHeight="0" orientation="landscape" r:id="rId1"/>
  <rowBreaks count="1" manualBreakCount="1">
    <brk id="18" min="1" max="1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282"/>
  <sheetViews>
    <sheetView view="pageBreakPreview" zoomScale="85" zoomScaleNormal="85" zoomScaleSheetLayoutView="85" workbookViewId="0">
      <pane ySplit="4" topLeftCell="A21" activePane="bottomLeft" state="frozen"/>
      <selection pane="bottomLeft" activeCell="H38" sqref="H38"/>
    </sheetView>
  </sheetViews>
  <sheetFormatPr baseColWidth="10" defaultColWidth="11.42578125" defaultRowHeight="13.5" x14ac:dyDescent="0.25"/>
  <cols>
    <col min="1" max="1" width="3.140625" style="3" customWidth="1"/>
    <col min="2" max="2" width="5" style="2" customWidth="1"/>
    <col min="3" max="3" width="34.28515625" style="2" customWidth="1"/>
    <col min="4" max="4" width="38.140625" style="2" customWidth="1"/>
    <col min="5" max="5" width="18.5703125" style="2" customWidth="1"/>
    <col min="6" max="6" width="12.7109375" style="2" customWidth="1"/>
    <col min="7" max="7" width="18.140625" style="4" customWidth="1"/>
    <col min="8" max="8" width="32.5703125" style="2" customWidth="1"/>
    <col min="9" max="9" width="25.28515625" style="2" customWidth="1"/>
    <col min="10" max="10" width="52.42578125" style="88" bestFit="1" customWidth="1"/>
    <col min="11" max="11" width="29.28515625" style="1" customWidth="1"/>
    <col min="12" max="16384" width="11.42578125" style="3"/>
  </cols>
  <sheetData>
    <row r="1" spans="2:11" ht="29.25" customHeight="1" thickBot="1" x14ac:dyDescent="0.3">
      <c r="B1" s="391"/>
      <c r="C1" s="392"/>
      <c r="D1" s="395" t="s">
        <v>861</v>
      </c>
      <c r="E1" s="396"/>
      <c r="F1" s="6"/>
      <c r="G1" s="222" t="str">
        <f>+'REQUISITOS LEGALES'!V1</f>
        <v>CÓDIGO DEL FORMATO</v>
      </c>
      <c r="H1" s="84" t="str">
        <f>+'REQUISITOS LEGALES'!W1</f>
        <v xml:space="preserve"> SC03-F02</v>
      </c>
      <c r="I1" s="88"/>
    </row>
    <row r="2" spans="2:11" ht="29.25" customHeight="1" thickBot="1" x14ac:dyDescent="0.3">
      <c r="B2" s="393"/>
      <c r="C2" s="394"/>
      <c r="D2" s="397"/>
      <c r="E2" s="398"/>
      <c r="F2" s="7"/>
      <c r="G2" s="222" t="str">
        <f>+'REQUISITOS LEGALES'!V2</f>
        <v>VERSIÓN DEL FORMATO</v>
      </c>
      <c r="H2" s="80">
        <f>+'REQUISITOS LEGALES'!W2</f>
        <v>10</v>
      </c>
      <c r="I2" s="88"/>
    </row>
    <row r="3" spans="2:11" ht="29.25" customHeight="1" thickBot="1" x14ac:dyDescent="0.3">
      <c r="B3" s="386"/>
      <c r="C3" s="387"/>
      <c r="D3" s="387"/>
      <c r="E3" s="387"/>
      <c r="F3" s="387"/>
      <c r="G3" s="387"/>
      <c r="H3" s="388"/>
      <c r="I3" s="88"/>
    </row>
    <row r="4" spans="2:11" s="5" customFormat="1" ht="32.25" customHeight="1" thickBot="1" x14ac:dyDescent="0.25">
      <c r="B4" s="8" t="s">
        <v>1</v>
      </c>
      <c r="C4" s="100" t="s">
        <v>5</v>
      </c>
      <c r="D4" s="8" t="s">
        <v>2</v>
      </c>
      <c r="E4" s="389" t="s">
        <v>11</v>
      </c>
      <c r="F4" s="390"/>
      <c r="G4" s="8" t="s">
        <v>12</v>
      </c>
      <c r="H4" s="85" t="s">
        <v>19</v>
      </c>
      <c r="I4" s="89"/>
      <c r="J4" s="89"/>
      <c r="K4" s="89"/>
    </row>
    <row r="5" spans="2:11" s="31" customFormat="1" ht="42" customHeight="1" thickBot="1" x14ac:dyDescent="0.25">
      <c r="B5" s="26">
        <v>1</v>
      </c>
      <c r="C5" s="52" t="s">
        <v>96</v>
      </c>
      <c r="D5" s="32" t="s">
        <v>97</v>
      </c>
      <c r="E5" s="272" t="s">
        <v>121</v>
      </c>
      <c r="F5" s="272"/>
      <c r="G5" s="32" t="s">
        <v>721</v>
      </c>
      <c r="H5" s="81" t="s">
        <v>722</v>
      </c>
    </row>
    <row r="6" spans="2:11" s="31" customFormat="1" ht="42" customHeight="1" thickBot="1" x14ac:dyDescent="0.25">
      <c r="B6" s="26">
        <f>+B5+1</f>
        <v>2</v>
      </c>
      <c r="C6" s="52" t="s">
        <v>150</v>
      </c>
      <c r="D6" s="32" t="s">
        <v>175</v>
      </c>
      <c r="E6" s="272" t="s">
        <v>152</v>
      </c>
      <c r="F6" s="272"/>
      <c r="G6" s="32" t="s">
        <v>723</v>
      </c>
      <c r="H6" s="81" t="s">
        <v>724</v>
      </c>
    </row>
    <row r="7" spans="2:11" s="31" customFormat="1" ht="42" customHeight="1" thickBot="1" x14ac:dyDescent="0.25">
      <c r="B7" s="26">
        <f t="shared" ref="B7:B40" si="0">+B6+1</f>
        <v>3</v>
      </c>
      <c r="C7" s="52" t="s">
        <v>150</v>
      </c>
      <c r="D7" s="32" t="s">
        <v>725</v>
      </c>
      <c r="E7" s="272" t="s">
        <v>152</v>
      </c>
      <c r="F7" s="272"/>
      <c r="G7" s="32" t="s">
        <v>726</v>
      </c>
      <c r="H7" s="81" t="s">
        <v>727</v>
      </c>
    </row>
    <row r="8" spans="2:11" s="31" customFormat="1" ht="42" customHeight="1" thickBot="1" x14ac:dyDescent="0.25">
      <c r="B8" s="26">
        <f t="shared" si="0"/>
        <v>4</v>
      </c>
      <c r="C8" s="52" t="s">
        <v>197</v>
      </c>
      <c r="D8" s="32" t="s">
        <v>440</v>
      </c>
      <c r="E8" s="272" t="s">
        <v>152</v>
      </c>
      <c r="F8" s="272"/>
      <c r="G8" s="32" t="s">
        <v>728</v>
      </c>
      <c r="H8" s="81" t="s">
        <v>729</v>
      </c>
    </row>
    <row r="9" spans="2:11" s="53" customFormat="1" ht="42" customHeight="1" thickBot="1" x14ac:dyDescent="0.25">
      <c r="B9" s="26">
        <f t="shared" si="0"/>
        <v>5</v>
      </c>
      <c r="C9" s="52" t="s">
        <v>197</v>
      </c>
      <c r="D9" s="32" t="s">
        <v>440</v>
      </c>
      <c r="E9" s="272" t="s">
        <v>152</v>
      </c>
      <c r="F9" s="272"/>
      <c r="G9" s="32" t="s">
        <v>730</v>
      </c>
      <c r="H9" s="81" t="s">
        <v>729</v>
      </c>
      <c r="J9" s="31"/>
    </row>
    <row r="10" spans="2:11" s="53" customFormat="1" ht="42" customHeight="1" thickBot="1" x14ac:dyDescent="0.25">
      <c r="B10" s="26">
        <f t="shared" si="0"/>
        <v>6</v>
      </c>
      <c r="C10" s="52" t="s">
        <v>197</v>
      </c>
      <c r="D10" s="32" t="s">
        <v>731</v>
      </c>
      <c r="E10" s="272" t="s">
        <v>152</v>
      </c>
      <c r="F10" s="272"/>
      <c r="G10" s="32" t="s">
        <v>732</v>
      </c>
      <c r="H10" s="81" t="s">
        <v>733</v>
      </c>
      <c r="J10" s="31"/>
    </row>
    <row r="11" spans="2:11" s="53" customFormat="1" ht="42" customHeight="1" thickBot="1" x14ac:dyDescent="0.25">
      <c r="B11" s="26">
        <f t="shared" si="0"/>
        <v>7</v>
      </c>
      <c r="C11" s="52" t="s">
        <v>322</v>
      </c>
      <c r="D11" s="32" t="s">
        <v>725</v>
      </c>
      <c r="E11" s="272" t="s">
        <v>152</v>
      </c>
      <c r="F11" s="272"/>
      <c r="G11" s="32" t="s">
        <v>734</v>
      </c>
      <c r="H11" s="81" t="s">
        <v>735</v>
      </c>
      <c r="J11" s="31"/>
    </row>
    <row r="12" spans="2:11" s="53" customFormat="1" ht="42" customHeight="1" thickBot="1" x14ac:dyDescent="0.25">
      <c r="B12" s="26">
        <f t="shared" si="0"/>
        <v>8</v>
      </c>
      <c r="C12" s="52" t="s">
        <v>322</v>
      </c>
      <c r="D12" s="32" t="s">
        <v>246</v>
      </c>
      <c r="E12" s="272" t="s">
        <v>121</v>
      </c>
      <c r="F12" s="272"/>
      <c r="G12" s="32" t="s">
        <v>736</v>
      </c>
      <c r="H12" s="81" t="s">
        <v>735</v>
      </c>
    </row>
    <row r="13" spans="2:11" s="53" customFormat="1" ht="42" customHeight="1" thickBot="1" x14ac:dyDescent="0.25">
      <c r="B13" s="26">
        <f t="shared" si="0"/>
        <v>9</v>
      </c>
      <c r="C13" s="97" t="s">
        <v>300</v>
      </c>
      <c r="D13" s="32" t="s">
        <v>737</v>
      </c>
      <c r="E13" s="383" t="s">
        <v>152</v>
      </c>
      <c r="F13" s="384"/>
      <c r="G13" s="32" t="s">
        <v>738</v>
      </c>
      <c r="H13" s="81" t="s">
        <v>739</v>
      </c>
    </row>
    <row r="14" spans="2:11" s="53" customFormat="1" ht="42" customHeight="1" thickBot="1" x14ac:dyDescent="0.25">
      <c r="B14" s="26">
        <f t="shared" si="0"/>
        <v>10</v>
      </c>
      <c r="C14" s="52" t="s">
        <v>740</v>
      </c>
      <c r="D14" s="32" t="s">
        <v>440</v>
      </c>
      <c r="E14" s="272" t="s">
        <v>152</v>
      </c>
      <c r="F14" s="272"/>
      <c r="G14" s="32" t="s">
        <v>741</v>
      </c>
      <c r="H14" s="81" t="s">
        <v>727</v>
      </c>
    </row>
    <row r="15" spans="2:11" s="53" customFormat="1" ht="42" customHeight="1" thickBot="1" x14ac:dyDescent="0.35">
      <c r="B15" s="26">
        <f t="shared" si="0"/>
        <v>11</v>
      </c>
      <c r="C15" s="52" t="s">
        <v>72</v>
      </c>
      <c r="D15" s="32" t="s">
        <v>623</v>
      </c>
      <c r="E15" s="272" t="s">
        <v>742</v>
      </c>
      <c r="F15" s="272"/>
      <c r="G15" s="32" t="s">
        <v>743</v>
      </c>
      <c r="H15" s="81" t="s">
        <v>744</v>
      </c>
    </row>
    <row r="16" spans="2:11" s="53" customFormat="1" ht="42" customHeight="1" thickBot="1" x14ac:dyDescent="0.25">
      <c r="B16" s="26">
        <f t="shared" si="0"/>
        <v>12</v>
      </c>
      <c r="C16" s="52" t="s">
        <v>72</v>
      </c>
      <c r="D16" s="32" t="s">
        <v>97</v>
      </c>
      <c r="E16" s="272" t="s">
        <v>620</v>
      </c>
      <c r="F16" s="272"/>
      <c r="G16" s="32" t="s">
        <v>745</v>
      </c>
      <c r="H16" s="86" t="s">
        <v>746</v>
      </c>
    </row>
    <row r="17" spans="2:8" s="53" customFormat="1" ht="42" customHeight="1" thickBot="1" x14ac:dyDescent="0.25">
      <c r="B17" s="26">
        <f t="shared" si="0"/>
        <v>13</v>
      </c>
      <c r="C17" s="52" t="s">
        <v>72</v>
      </c>
      <c r="D17" s="32" t="s">
        <v>97</v>
      </c>
      <c r="E17" s="272" t="s">
        <v>620</v>
      </c>
      <c r="F17" s="272"/>
      <c r="G17" s="32" t="s">
        <v>747</v>
      </c>
      <c r="H17" s="86" t="s">
        <v>746</v>
      </c>
    </row>
    <row r="18" spans="2:8" s="53" customFormat="1" ht="42" customHeight="1" thickBot="1" x14ac:dyDescent="0.25">
      <c r="B18" s="26">
        <f t="shared" si="0"/>
        <v>14</v>
      </c>
      <c r="C18" s="52" t="s">
        <v>72</v>
      </c>
      <c r="D18" s="32" t="s">
        <v>97</v>
      </c>
      <c r="E18" s="272" t="s">
        <v>620</v>
      </c>
      <c r="F18" s="272"/>
      <c r="G18" s="32" t="s">
        <v>748</v>
      </c>
      <c r="H18" s="86" t="s">
        <v>746</v>
      </c>
    </row>
    <row r="19" spans="2:8" s="53" customFormat="1" ht="42" customHeight="1" thickBot="1" x14ac:dyDescent="0.25">
      <c r="B19" s="26">
        <f t="shared" si="0"/>
        <v>15</v>
      </c>
      <c r="C19" s="96" t="s">
        <v>72</v>
      </c>
      <c r="D19" s="33" t="s">
        <v>681</v>
      </c>
      <c r="E19" s="272" t="s">
        <v>682</v>
      </c>
      <c r="F19" s="272"/>
      <c r="G19" s="32" t="s">
        <v>749</v>
      </c>
      <c r="H19" s="86" t="s">
        <v>750</v>
      </c>
    </row>
    <row r="20" spans="2:8" s="53" customFormat="1" ht="42" customHeight="1" thickBot="1" x14ac:dyDescent="0.25">
      <c r="B20" s="26">
        <f t="shared" si="0"/>
        <v>16</v>
      </c>
      <c r="C20" s="52" t="s">
        <v>72</v>
      </c>
      <c r="D20" s="32" t="s">
        <v>681</v>
      </c>
      <c r="E20" s="272" t="s">
        <v>644</v>
      </c>
      <c r="F20" s="272"/>
      <c r="G20" s="32" t="s">
        <v>751</v>
      </c>
      <c r="H20" s="86" t="s">
        <v>752</v>
      </c>
    </row>
    <row r="21" spans="2:8" s="53" customFormat="1" ht="42" customHeight="1" thickBot="1" x14ac:dyDescent="0.35">
      <c r="B21" s="26">
        <f t="shared" si="0"/>
        <v>17</v>
      </c>
      <c r="C21" s="52" t="s">
        <v>72</v>
      </c>
      <c r="D21" s="32" t="s">
        <v>623</v>
      </c>
      <c r="E21" s="385" t="s">
        <v>624</v>
      </c>
      <c r="F21" s="385"/>
      <c r="G21" s="32" t="s">
        <v>753</v>
      </c>
      <c r="H21" s="86" t="s">
        <v>754</v>
      </c>
    </row>
    <row r="22" spans="2:8" s="53" customFormat="1" ht="42" customHeight="1" thickBot="1" x14ac:dyDescent="0.25">
      <c r="B22" s="26">
        <f t="shared" si="0"/>
        <v>18</v>
      </c>
      <c r="C22" s="52" t="s">
        <v>72</v>
      </c>
      <c r="D22" s="32" t="s">
        <v>685</v>
      </c>
      <c r="E22" s="272" t="s">
        <v>456</v>
      </c>
      <c r="F22" s="272"/>
      <c r="G22" s="33" t="s">
        <v>755</v>
      </c>
      <c r="H22" s="86" t="s">
        <v>756</v>
      </c>
    </row>
    <row r="23" spans="2:8" s="53" customFormat="1" ht="42" customHeight="1" thickBot="1" x14ac:dyDescent="0.35">
      <c r="B23" s="26">
        <f t="shared" si="0"/>
        <v>19</v>
      </c>
      <c r="C23" s="97" t="s">
        <v>72</v>
      </c>
      <c r="D23" s="32" t="s">
        <v>568</v>
      </c>
      <c r="E23" s="383" t="s">
        <v>686</v>
      </c>
      <c r="F23" s="384"/>
      <c r="G23" s="33" t="s">
        <v>745</v>
      </c>
      <c r="H23" s="86" t="s">
        <v>756</v>
      </c>
    </row>
    <row r="24" spans="2:8" s="53" customFormat="1" ht="42" customHeight="1" thickBot="1" x14ac:dyDescent="0.25">
      <c r="B24" s="26">
        <f t="shared" si="0"/>
        <v>20</v>
      </c>
      <c r="C24" s="97" t="s">
        <v>757</v>
      </c>
      <c r="D24" s="32" t="s">
        <v>303</v>
      </c>
      <c r="E24" s="383" t="s">
        <v>152</v>
      </c>
      <c r="F24" s="384"/>
      <c r="G24" s="33" t="s">
        <v>758</v>
      </c>
      <c r="H24" s="86" t="s">
        <v>759</v>
      </c>
    </row>
    <row r="25" spans="2:8" s="53" customFormat="1" ht="42" customHeight="1" thickBot="1" x14ac:dyDescent="0.25">
      <c r="B25" s="26">
        <f t="shared" si="0"/>
        <v>21</v>
      </c>
      <c r="C25" s="80" t="s">
        <v>34</v>
      </c>
      <c r="D25" s="32" t="s">
        <v>97</v>
      </c>
      <c r="E25" s="383" t="s">
        <v>121</v>
      </c>
      <c r="F25" s="384"/>
      <c r="G25" s="32" t="s">
        <v>99</v>
      </c>
      <c r="H25" s="81" t="s">
        <v>760</v>
      </c>
    </row>
    <row r="26" spans="2:8" s="53" customFormat="1" ht="41.25" customHeight="1" thickBot="1" x14ac:dyDescent="0.25">
      <c r="B26" s="26">
        <f t="shared" si="0"/>
        <v>22</v>
      </c>
      <c r="C26" s="97" t="s">
        <v>300</v>
      </c>
      <c r="D26" s="32" t="s">
        <v>737</v>
      </c>
      <c r="E26" s="383" t="s">
        <v>152</v>
      </c>
      <c r="F26" s="384"/>
      <c r="G26" s="32" t="s">
        <v>738</v>
      </c>
      <c r="H26" s="81" t="s">
        <v>739</v>
      </c>
    </row>
    <row r="27" spans="2:8" s="53" customFormat="1" ht="41.25" customHeight="1" thickBot="1" x14ac:dyDescent="0.25">
      <c r="B27" s="26">
        <f t="shared" si="0"/>
        <v>23</v>
      </c>
      <c r="C27" s="80" t="s">
        <v>40</v>
      </c>
      <c r="D27" s="32" t="s">
        <v>303</v>
      </c>
      <c r="E27" s="383" t="s">
        <v>152</v>
      </c>
      <c r="F27" s="384"/>
      <c r="G27" s="32" t="s">
        <v>758</v>
      </c>
      <c r="H27" s="81" t="s">
        <v>1063</v>
      </c>
    </row>
    <row r="28" spans="2:8" s="53" customFormat="1" ht="41.25" customHeight="1" thickBot="1" x14ac:dyDescent="0.25">
      <c r="B28" s="26">
        <f t="shared" si="0"/>
        <v>24</v>
      </c>
      <c r="C28" s="97" t="s">
        <v>740</v>
      </c>
      <c r="D28" s="32" t="s">
        <v>303</v>
      </c>
      <c r="E28" s="383" t="s">
        <v>152</v>
      </c>
      <c r="F28" s="384"/>
      <c r="G28" s="32" t="s">
        <v>741</v>
      </c>
      <c r="H28" s="81" t="s">
        <v>727</v>
      </c>
    </row>
    <row r="29" spans="2:8" s="53" customFormat="1" ht="41.25" customHeight="1" thickBot="1" x14ac:dyDescent="0.25">
      <c r="B29" s="26">
        <f t="shared" si="0"/>
        <v>25</v>
      </c>
      <c r="C29" s="80" t="s">
        <v>150</v>
      </c>
      <c r="D29" s="32" t="s">
        <v>411</v>
      </c>
      <c r="E29" s="383" t="s">
        <v>152</v>
      </c>
      <c r="F29" s="384"/>
      <c r="G29" s="32" t="s">
        <v>726</v>
      </c>
      <c r="H29" s="81" t="s">
        <v>727</v>
      </c>
    </row>
    <row r="30" spans="2:8" s="53" customFormat="1" ht="41.25" customHeight="1" thickBot="1" x14ac:dyDescent="0.25">
      <c r="B30" s="26">
        <f t="shared" si="0"/>
        <v>26</v>
      </c>
      <c r="C30" s="99" t="s">
        <v>96</v>
      </c>
      <c r="D30" s="34" t="s">
        <v>97</v>
      </c>
      <c r="E30" s="369" t="s">
        <v>761</v>
      </c>
      <c r="F30" s="370"/>
      <c r="G30" s="34" t="s">
        <v>99</v>
      </c>
      <c r="H30" s="87" t="s">
        <v>762</v>
      </c>
    </row>
    <row r="31" spans="2:8" s="53" customFormat="1" ht="41.25" customHeight="1" thickBot="1" x14ac:dyDescent="0.25">
      <c r="B31" s="26">
        <f t="shared" si="0"/>
        <v>27</v>
      </c>
      <c r="C31" s="98" t="s">
        <v>763</v>
      </c>
      <c r="D31" s="34" t="s">
        <v>232</v>
      </c>
      <c r="E31" s="385" t="s">
        <v>152</v>
      </c>
      <c r="F31" s="385"/>
      <c r="G31" s="34" t="s">
        <v>764</v>
      </c>
      <c r="H31" s="81" t="s">
        <v>765</v>
      </c>
    </row>
    <row r="32" spans="2:8" s="53" customFormat="1" ht="41.25" customHeight="1" thickBot="1" x14ac:dyDescent="0.25">
      <c r="B32" s="26">
        <f t="shared" si="0"/>
        <v>28</v>
      </c>
      <c r="C32" s="98" t="s">
        <v>34</v>
      </c>
      <c r="D32" s="34" t="s">
        <v>232</v>
      </c>
      <c r="E32" s="385" t="s">
        <v>152</v>
      </c>
      <c r="F32" s="385"/>
      <c r="G32" s="34" t="s">
        <v>288</v>
      </c>
      <c r="H32" s="81" t="s">
        <v>291</v>
      </c>
    </row>
    <row r="33" spans="1:18" s="53" customFormat="1" ht="41.25" customHeight="1" thickBot="1" x14ac:dyDescent="0.25">
      <c r="B33" s="26">
        <f t="shared" si="0"/>
        <v>29</v>
      </c>
      <c r="C33" s="98" t="s">
        <v>766</v>
      </c>
      <c r="D33" s="34" t="s">
        <v>205</v>
      </c>
      <c r="E33" s="369" t="s">
        <v>121</v>
      </c>
      <c r="F33" s="370"/>
      <c r="G33" s="34" t="s">
        <v>767</v>
      </c>
      <c r="H33" s="81" t="s">
        <v>768</v>
      </c>
    </row>
    <row r="34" spans="1:18" s="53" customFormat="1" ht="41.25" customHeight="1" thickBot="1" x14ac:dyDescent="0.25">
      <c r="B34" s="26">
        <f t="shared" si="0"/>
        <v>30</v>
      </c>
      <c r="C34" s="101" t="s">
        <v>45</v>
      </c>
      <c r="D34" s="32" t="s">
        <v>391</v>
      </c>
      <c r="E34" s="383" t="s">
        <v>193</v>
      </c>
      <c r="F34" s="384"/>
      <c r="G34" s="32" t="s">
        <v>392</v>
      </c>
      <c r="H34" s="81" t="s">
        <v>1064</v>
      </c>
    </row>
    <row r="35" spans="1:18" s="53" customFormat="1" ht="41.25" customHeight="1" thickBot="1" x14ac:dyDescent="0.35">
      <c r="B35" s="26">
        <f t="shared" si="0"/>
        <v>31</v>
      </c>
      <c r="C35" s="99" t="s">
        <v>72</v>
      </c>
      <c r="D35" s="32" t="s">
        <v>623</v>
      </c>
      <c r="E35" s="369" t="s">
        <v>624</v>
      </c>
      <c r="F35" s="370"/>
      <c r="G35" s="32" t="s">
        <v>634</v>
      </c>
      <c r="H35" s="81" t="s">
        <v>799</v>
      </c>
    </row>
    <row r="36" spans="1:18" s="53" customFormat="1" ht="41.25" customHeight="1" thickBot="1" x14ac:dyDescent="0.25">
      <c r="B36" s="26">
        <f t="shared" si="0"/>
        <v>32</v>
      </c>
      <c r="C36" s="99" t="s">
        <v>72</v>
      </c>
      <c r="D36" s="32" t="s">
        <v>627</v>
      </c>
      <c r="E36" s="369" t="s">
        <v>630</v>
      </c>
      <c r="F36" s="370"/>
      <c r="G36" s="32" t="s">
        <v>629</v>
      </c>
      <c r="H36" s="86" t="s">
        <v>824</v>
      </c>
    </row>
    <row r="37" spans="1:18" s="53" customFormat="1" ht="41.25" customHeight="1" thickBot="1" x14ac:dyDescent="0.25">
      <c r="B37" s="26">
        <f t="shared" si="0"/>
        <v>33</v>
      </c>
      <c r="C37" s="54" t="s">
        <v>46</v>
      </c>
      <c r="D37" s="42" t="s">
        <v>303</v>
      </c>
      <c r="E37" s="371" t="s">
        <v>152</v>
      </c>
      <c r="F37" s="372"/>
      <c r="G37" s="45" t="s">
        <v>408</v>
      </c>
      <c r="H37" s="79" t="s">
        <v>1065</v>
      </c>
    </row>
    <row r="38" spans="1:18" s="53" customFormat="1" ht="41.25" customHeight="1" thickBot="1" x14ac:dyDescent="0.25">
      <c r="B38" s="26">
        <f t="shared" si="0"/>
        <v>34</v>
      </c>
      <c r="C38" s="52" t="s">
        <v>91</v>
      </c>
      <c r="D38" s="32" t="s">
        <v>516</v>
      </c>
      <c r="E38" s="373" t="s">
        <v>193</v>
      </c>
      <c r="F38" s="374"/>
      <c r="G38" s="33" t="s">
        <v>517</v>
      </c>
      <c r="H38" s="104" t="s">
        <v>1066</v>
      </c>
    </row>
    <row r="39" spans="1:18" s="53" customFormat="1" ht="41.25" customHeight="1" thickBot="1" x14ac:dyDescent="0.35">
      <c r="B39" s="26">
        <f t="shared" si="0"/>
        <v>35</v>
      </c>
      <c r="C39" s="52"/>
      <c r="D39" s="32"/>
      <c r="E39" s="373"/>
      <c r="F39" s="374"/>
      <c r="G39" s="33"/>
      <c r="H39" s="104"/>
    </row>
    <row r="40" spans="1:18" ht="41.25" customHeight="1" thickBot="1" x14ac:dyDescent="0.4">
      <c r="B40" s="26">
        <f t="shared" si="0"/>
        <v>36</v>
      </c>
      <c r="C40" s="52"/>
      <c r="D40" s="32"/>
      <c r="E40" s="373"/>
      <c r="F40" s="374"/>
      <c r="G40" s="33"/>
      <c r="H40" s="104"/>
      <c r="I40"/>
      <c r="J40"/>
      <c r="K40"/>
    </row>
    <row r="41" spans="1:18" ht="14.25" thickBot="1" x14ac:dyDescent="0.3">
      <c r="B41" s="380" t="s">
        <v>61</v>
      </c>
      <c r="C41" s="381"/>
      <c r="D41" s="381"/>
      <c r="E41" s="381"/>
      <c r="F41" s="381"/>
      <c r="G41" s="381"/>
      <c r="H41" s="382"/>
      <c r="I41" s="1"/>
      <c r="J41" s="90"/>
    </row>
    <row r="42" spans="1:18" ht="74.099999999999994" customHeight="1" thickBot="1" x14ac:dyDescent="0.3">
      <c r="B42" s="378" t="s">
        <v>62</v>
      </c>
      <c r="C42" s="379"/>
      <c r="D42" s="82" t="s">
        <v>844</v>
      </c>
      <c r="E42" s="83"/>
      <c r="F42" s="83"/>
      <c r="G42" s="83"/>
      <c r="H42" s="67"/>
      <c r="I42" s="91"/>
      <c r="J42" s="91"/>
      <c r="K42" s="91"/>
      <c r="L42" s="83"/>
      <c r="M42" s="83"/>
      <c r="N42" s="83"/>
      <c r="O42" s="83"/>
      <c r="P42" s="83"/>
      <c r="Q42" s="83"/>
      <c r="R42" s="67"/>
    </row>
    <row r="43" spans="1:18" ht="74.099999999999994" customHeight="1" thickBot="1" x14ac:dyDescent="0.3">
      <c r="B43" s="378" t="s">
        <v>63</v>
      </c>
      <c r="C43" s="379"/>
      <c r="D43" s="82" t="s">
        <v>1021</v>
      </c>
      <c r="E43" s="83"/>
      <c r="F43" s="83"/>
      <c r="G43" s="83"/>
      <c r="H43" s="67"/>
      <c r="I43" s="91"/>
      <c r="J43" s="91"/>
      <c r="K43" s="91"/>
      <c r="L43" s="83"/>
      <c r="M43" s="83"/>
      <c r="N43" s="83"/>
      <c r="O43" s="83"/>
      <c r="P43" s="83"/>
      <c r="Q43" s="83"/>
      <c r="R43" s="67"/>
    </row>
    <row r="44" spans="1:18" s="1" customFormat="1" ht="42" customHeight="1" thickBot="1" x14ac:dyDescent="0.3">
      <c r="A44" s="3"/>
      <c r="B44" s="375" t="s">
        <v>95</v>
      </c>
      <c r="C44" s="376"/>
      <c r="D44" s="376"/>
      <c r="E44" s="376"/>
      <c r="F44" s="376"/>
      <c r="G44" s="376"/>
      <c r="H44" s="377"/>
      <c r="J44" s="90"/>
      <c r="L44" s="3"/>
      <c r="M44" s="3"/>
      <c r="N44" s="3"/>
      <c r="O44" s="3"/>
      <c r="P44" s="3"/>
      <c r="Q44" s="3"/>
      <c r="R44" s="3"/>
    </row>
    <row r="45" spans="1:18" s="1" customFormat="1" ht="42" customHeight="1" x14ac:dyDescent="0.25">
      <c r="A45" s="3"/>
      <c r="B45" s="2"/>
      <c r="C45" s="2"/>
      <c r="D45" s="2"/>
      <c r="E45" s="2"/>
      <c r="F45" s="2"/>
      <c r="G45" s="4"/>
      <c r="J45" s="90"/>
      <c r="L45" s="3"/>
      <c r="M45" s="3"/>
      <c r="N45" s="3"/>
      <c r="O45" s="3"/>
      <c r="P45" s="3"/>
      <c r="Q45" s="3"/>
      <c r="R45" s="3"/>
    </row>
    <row r="46" spans="1:18" s="1" customFormat="1" ht="42" customHeight="1" x14ac:dyDescent="0.25">
      <c r="A46" s="3"/>
      <c r="B46" s="2"/>
      <c r="C46" s="2"/>
      <c r="D46" s="2"/>
      <c r="E46" s="2"/>
      <c r="F46" s="2"/>
      <c r="G46" s="4"/>
      <c r="J46" s="90"/>
      <c r="L46" s="3"/>
      <c r="M46" s="3"/>
      <c r="N46" s="3"/>
      <c r="O46" s="3"/>
      <c r="P46" s="3"/>
      <c r="Q46" s="3"/>
      <c r="R46" s="3"/>
    </row>
    <row r="47" spans="1:18" s="1" customFormat="1" ht="42" customHeight="1" x14ac:dyDescent="0.25">
      <c r="A47" s="3"/>
      <c r="B47" s="2"/>
      <c r="C47" s="2"/>
      <c r="D47" s="2"/>
      <c r="E47" s="2"/>
      <c r="F47" s="2"/>
      <c r="G47" s="4"/>
      <c r="J47" s="90"/>
      <c r="L47" s="3"/>
      <c r="M47" s="3"/>
      <c r="N47" s="3"/>
      <c r="O47" s="3"/>
      <c r="P47" s="3"/>
      <c r="Q47" s="3"/>
      <c r="R47" s="3"/>
    </row>
    <row r="48" spans="1:18" s="1" customFormat="1" ht="42" customHeight="1" x14ac:dyDescent="0.25">
      <c r="A48" s="3"/>
      <c r="B48" s="2"/>
      <c r="C48" s="2"/>
      <c r="D48" s="2"/>
      <c r="E48" s="2"/>
      <c r="F48" s="2"/>
      <c r="G48" s="4"/>
      <c r="J48" s="90"/>
      <c r="L48" s="3"/>
      <c r="M48" s="3"/>
      <c r="N48" s="3"/>
      <c r="O48" s="3"/>
      <c r="P48" s="3"/>
      <c r="Q48" s="3"/>
      <c r="R48" s="3"/>
    </row>
    <row r="49" spans="1:18" s="1" customFormat="1" ht="42" customHeight="1" x14ac:dyDescent="0.25">
      <c r="A49" s="3"/>
      <c r="B49" s="2"/>
      <c r="C49" s="2"/>
      <c r="D49" s="2"/>
      <c r="E49" s="2"/>
      <c r="F49" s="2"/>
      <c r="G49" s="4"/>
      <c r="J49" s="90"/>
      <c r="L49" s="3"/>
      <c r="M49" s="3"/>
      <c r="N49" s="3"/>
      <c r="O49" s="3"/>
      <c r="P49" s="3"/>
      <c r="Q49" s="3"/>
      <c r="R49" s="3"/>
    </row>
    <row r="50" spans="1:18" s="1" customFormat="1" ht="42" customHeight="1" x14ac:dyDescent="0.25">
      <c r="A50" s="3"/>
      <c r="B50" s="2"/>
      <c r="C50" s="2"/>
      <c r="D50" s="2"/>
      <c r="E50" s="2"/>
      <c r="F50" s="2"/>
      <c r="G50" s="4"/>
      <c r="J50" s="90"/>
      <c r="L50" s="3"/>
      <c r="M50" s="3"/>
      <c r="N50" s="3"/>
      <c r="O50" s="3"/>
      <c r="P50" s="3"/>
      <c r="Q50" s="3"/>
      <c r="R50" s="3"/>
    </row>
    <row r="51" spans="1:18" s="1" customFormat="1" ht="42" customHeight="1" x14ac:dyDescent="0.25">
      <c r="A51" s="3"/>
      <c r="B51" s="2"/>
      <c r="C51" s="2"/>
      <c r="D51" s="2"/>
      <c r="E51" s="2"/>
      <c r="F51" s="2"/>
      <c r="G51" s="4"/>
      <c r="J51" s="90"/>
      <c r="L51" s="3"/>
      <c r="M51" s="3"/>
      <c r="N51" s="3"/>
      <c r="O51" s="3"/>
      <c r="P51" s="3"/>
      <c r="Q51" s="3"/>
      <c r="R51" s="3"/>
    </row>
    <row r="52" spans="1:18" s="1" customFormat="1" ht="42" customHeight="1" x14ac:dyDescent="0.25">
      <c r="A52" s="3"/>
      <c r="B52" s="2"/>
      <c r="C52" s="2"/>
      <c r="D52" s="2"/>
      <c r="E52" s="2"/>
      <c r="F52" s="2"/>
      <c r="G52" s="4"/>
      <c r="J52" s="90"/>
      <c r="L52" s="3"/>
      <c r="M52" s="3"/>
      <c r="N52" s="3"/>
      <c r="O52" s="3"/>
      <c r="P52" s="3"/>
      <c r="Q52" s="3"/>
      <c r="R52" s="3"/>
    </row>
    <row r="53" spans="1:18" s="1" customFormat="1" ht="42" customHeight="1" x14ac:dyDescent="0.25">
      <c r="A53" s="3"/>
      <c r="B53" s="2"/>
      <c r="C53" s="2"/>
      <c r="D53" s="2"/>
      <c r="E53" s="2"/>
      <c r="F53" s="2"/>
      <c r="G53" s="4"/>
      <c r="J53" s="90"/>
      <c r="L53" s="3"/>
      <c r="M53" s="3"/>
      <c r="N53" s="3"/>
      <c r="O53" s="3"/>
      <c r="P53" s="3"/>
      <c r="Q53" s="3"/>
      <c r="R53" s="3"/>
    </row>
    <row r="54" spans="1:18" s="1" customFormat="1" ht="42" customHeight="1" x14ac:dyDescent="0.25">
      <c r="A54" s="3"/>
      <c r="B54" s="2"/>
      <c r="C54" s="2"/>
      <c r="D54" s="2"/>
      <c r="E54" s="2"/>
      <c r="F54" s="2"/>
      <c r="G54" s="4"/>
      <c r="J54" s="90"/>
      <c r="L54" s="3"/>
      <c r="M54" s="3"/>
      <c r="N54" s="3"/>
      <c r="O54" s="3"/>
      <c r="P54" s="3"/>
      <c r="Q54" s="3"/>
      <c r="R54" s="3"/>
    </row>
    <row r="55" spans="1:18" s="1" customFormat="1" ht="42" customHeight="1" x14ac:dyDescent="0.25">
      <c r="A55" s="3"/>
      <c r="B55" s="2"/>
      <c r="C55" s="2"/>
      <c r="D55" s="2"/>
      <c r="E55" s="2"/>
      <c r="F55" s="2"/>
      <c r="G55" s="4"/>
      <c r="J55" s="90"/>
      <c r="L55" s="3"/>
      <c r="M55" s="3"/>
      <c r="N55" s="3"/>
      <c r="O55" s="3"/>
      <c r="P55" s="3"/>
      <c r="Q55" s="3"/>
      <c r="R55" s="3"/>
    </row>
    <row r="56" spans="1:18" s="1" customFormat="1" ht="42" customHeight="1" x14ac:dyDescent="0.25">
      <c r="A56" s="3"/>
      <c r="B56" s="2"/>
      <c r="C56" s="2"/>
      <c r="D56" s="2"/>
      <c r="E56" s="2"/>
      <c r="F56" s="2"/>
      <c r="G56" s="4"/>
      <c r="J56" s="90"/>
      <c r="L56" s="3"/>
      <c r="M56" s="3"/>
      <c r="N56" s="3"/>
      <c r="O56" s="3"/>
      <c r="P56" s="3"/>
      <c r="Q56" s="3"/>
      <c r="R56" s="3"/>
    </row>
    <row r="57" spans="1:18" s="1" customFormat="1" ht="42" customHeight="1" x14ac:dyDescent="0.25">
      <c r="A57" s="3"/>
      <c r="B57" s="2"/>
      <c r="C57" s="2"/>
      <c r="D57" s="2"/>
      <c r="E57" s="2"/>
      <c r="F57" s="2"/>
      <c r="G57" s="4"/>
      <c r="J57" s="90"/>
      <c r="L57" s="3"/>
      <c r="M57" s="3"/>
      <c r="N57" s="3"/>
      <c r="O57" s="3"/>
      <c r="P57" s="3"/>
      <c r="Q57" s="3"/>
      <c r="R57" s="3"/>
    </row>
    <row r="58" spans="1:18" s="1" customFormat="1" ht="42" customHeight="1" x14ac:dyDescent="0.25">
      <c r="A58" s="3"/>
      <c r="B58" s="2"/>
      <c r="C58" s="2"/>
      <c r="D58" s="2"/>
      <c r="E58" s="2"/>
      <c r="F58" s="2"/>
      <c r="G58" s="4"/>
      <c r="J58" s="90"/>
      <c r="L58" s="3"/>
      <c r="M58" s="3"/>
      <c r="N58" s="3"/>
      <c r="O58" s="3"/>
      <c r="P58" s="3"/>
      <c r="Q58" s="3"/>
      <c r="R58" s="3"/>
    </row>
    <row r="59" spans="1:18" s="1" customFormat="1" x14ac:dyDescent="0.25">
      <c r="A59" s="3"/>
      <c r="B59" s="2"/>
      <c r="C59" s="2"/>
      <c r="D59" s="2"/>
      <c r="E59" s="2"/>
      <c r="F59" s="2"/>
      <c r="G59" s="4"/>
      <c r="J59" s="90"/>
      <c r="L59" s="3"/>
      <c r="M59" s="3"/>
      <c r="N59" s="3"/>
      <c r="O59" s="3"/>
      <c r="P59" s="3"/>
      <c r="Q59" s="3"/>
      <c r="R59" s="3"/>
    </row>
    <row r="60" spans="1:18" s="1" customFormat="1" x14ac:dyDescent="0.25">
      <c r="A60" s="3"/>
      <c r="B60" s="2"/>
      <c r="C60" s="2"/>
      <c r="D60" s="2"/>
      <c r="E60" s="2"/>
      <c r="F60" s="2"/>
      <c r="G60" s="4"/>
      <c r="J60" s="90"/>
      <c r="L60" s="3"/>
      <c r="M60" s="3"/>
      <c r="N60" s="3"/>
      <c r="O60" s="3"/>
      <c r="P60" s="3"/>
      <c r="Q60" s="3"/>
      <c r="R60" s="3"/>
    </row>
    <row r="61" spans="1:18" s="1" customFormat="1" x14ac:dyDescent="0.25">
      <c r="A61" s="3"/>
      <c r="B61" s="2"/>
      <c r="C61" s="2"/>
      <c r="D61" s="2"/>
      <c r="E61" s="2"/>
      <c r="F61" s="2"/>
      <c r="G61" s="4"/>
      <c r="J61" s="90"/>
      <c r="L61" s="3"/>
      <c r="M61" s="3"/>
      <c r="N61" s="3"/>
      <c r="O61" s="3"/>
      <c r="P61" s="3"/>
      <c r="Q61" s="3"/>
      <c r="R61" s="3"/>
    </row>
    <row r="62" spans="1:18" s="1" customFormat="1" x14ac:dyDescent="0.25">
      <c r="A62" s="3"/>
      <c r="B62" s="2"/>
      <c r="C62" s="2"/>
      <c r="D62" s="2"/>
      <c r="E62" s="2"/>
      <c r="F62" s="2"/>
      <c r="G62" s="4"/>
      <c r="J62" s="90"/>
      <c r="L62" s="3"/>
      <c r="M62" s="3"/>
      <c r="N62" s="3"/>
      <c r="O62" s="3"/>
      <c r="P62" s="3"/>
      <c r="Q62" s="3"/>
      <c r="R62" s="3"/>
    </row>
    <row r="63" spans="1:18" s="1" customFormat="1" x14ac:dyDescent="0.25">
      <c r="A63" s="3"/>
      <c r="B63" s="2"/>
      <c r="C63" s="2"/>
      <c r="D63" s="2"/>
      <c r="E63" s="2"/>
      <c r="F63" s="2"/>
      <c r="G63" s="4"/>
      <c r="J63" s="90"/>
      <c r="L63" s="3"/>
      <c r="M63" s="3"/>
      <c r="N63" s="3"/>
      <c r="O63" s="3"/>
      <c r="P63" s="3"/>
      <c r="Q63" s="3"/>
      <c r="R63" s="3"/>
    </row>
    <row r="64" spans="1:18" s="1" customFormat="1" x14ac:dyDescent="0.25">
      <c r="A64" s="3"/>
      <c r="B64" s="2"/>
      <c r="C64" s="2"/>
      <c r="D64" s="2"/>
      <c r="E64" s="2"/>
      <c r="F64" s="2"/>
      <c r="G64" s="4"/>
      <c r="J64" s="90"/>
      <c r="L64" s="3"/>
      <c r="M64" s="3"/>
      <c r="N64" s="3"/>
      <c r="O64" s="3"/>
      <c r="P64" s="3"/>
      <c r="Q64" s="3"/>
      <c r="R64" s="3"/>
    </row>
    <row r="65" spans="1:18" s="1" customFormat="1" x14ac:dyDescent="0.25">
      <c r="A65" s="3"/>
      <c r="B65" s="2"/>
      <c r="C65" s="2"/>
      <c r="D65" s="2"/>
      <c r="E65" s="2"/>
      <c r="F65" s="2"/>
      <c r="G65" s="4"/>
      <c r="J65" s="90"/>
      <c r="L65" s="3"/>
      <c r="M65" s="3"/>
      <c r="N65" s="3"/>
      <c r="O65" s="3"/>
      <c r="P65" s="3"/>
      <c r="Q65" s="3"/>
      <c r="R65" s="3"/>
    </row>
    <row r="66" spans="1:18" s="1" customFormat="1" x14ac:dyDescent="0.25">
      <c r="A66" s="3"/>
      <c r="B66" s="2"/>
      <c r="C66" s="2"/>
      <c r="D66" s="2"/>
      <c r="E66" s="2"/>
      <c r="F66" s="2"/>
      <c r="G66" s="4"/>
      <c r="J66" s="90"/>
      <c r="L66" s="3"/>
      <c r="M66" s="3"/>
      <c r="N66" s="3"/>
      <c r="O66" s="3"/>
      <c r="P66" s="3"/>
      <c r="Q66" s="3"/>
      <c r="R66" s="3"/>
    </row>
    <row r="67" spans="1:18" s="1" customFormat="1" x14ac:dyDescent="0.25">
      <c r="A67" s="3"/>
      <c r="B67" s="2"/>
      <c r="C67" s="2"/>
      <c r="D67" s="2"/>
      <c r="E67" s="2"/>
      <c r="F67" s="2"/>
      <c r="G67" s="4"/>
      <c r="J67" s="90"/>
      <c r="L67" s="3"/>
      <c r="M67" s="3"/>
      <c r="N67" s="3"/>
      <c r="O67" s="3"/>
      <c r="P67" s="3"/>
      <c r="Q67" s="3"/>
      <c r="R67" s="3"/>
    </row>
    <row r="68" spans="1:18" s="1" customFormat="1" x14ac:dyDescent="0.25">
      <c r="A68" s="3"/>
      <c r="B68" s="2"/>
      <c r="C68" s="2"/>
      <c r="D68" s="2"/>
      <c r="E68" s="2"/>
      <c r="F68" s="2"/>
      <c r="G68" s="4"/>
      <c r="J68" s="90"/>
      <c r="L68" s="3"/>
      <c r="M68" s="3"/>
      <c r="N68" s="3"/>
      <c r="O68" s="3"/>
      <c r="P68" s="3"/>
      <c r="Q68" s="3"/>
      <c r="R68" s="3"/>
    </row>
    <row r="69" spans="1:18" s="1" customFormat="1" x14ac:dyDescent="0.25">
      <c r="A69" s="3"/>
      <c r="B69" s="2"/>
      <c r="C69" s="2"/>
      <c r="D69" s="2"/>
      <c r="E69" s="2"/>
      <c r="F69" s="2"/>
      <c r="G69" s="4"/>
      <c r="J69" s="90"/>
      <c r="L69" s="3"/>
      <c r="M69" s="3"/>
      <c r="N69" s="3"/>
      <c r="O69" s="3"/>
      <c r="P69" s="3"/>
      <c r="Q69" s="3"/>
      <c r="R69" s="3"/>
    </row>
    <row r="70" spans="1:18" s="1" customFormat="1" x14ac:dyDescent="0.25">
      <c r="A70" s="3"/>
      <c r="B70" s="2"/>
      <c r="C70" s="2"/>
      <c r="D70" s="2"/>
      <c r="E70" s="2"/>
      <c r="F70" s="2"/>
      <c r="G70" s="4"/>
      <c r="J70" s="90"/>
      <c r="L70" s="3"/>
      <c r="M70" s="3"/>
      <c r="N70" s="3"/>
      <c r="O70" s="3"/>
      <c r="P70" s="3"/>
      <c r="Q70" s="3"/>
      <c r="R70" s="3"/>
    </row>
    <row r="71" spans="1:18" s="1" customFormat="1" x14ac:dyDescent="0.25">
      <c r="A71" s="3"/>
      <c r="B71" s="2"/>
      <c r="C71" s="2"/>
      <c r="D71" s="2"/>
      <c r="E71" s="2"/>
      <c r="F71" s="2"/>
      <c r="G71" s="4"/>
      <c r="J71" s="90"/>
      <c r="L71" s="3"/>
      <c r="M71" s="3"/>
      <c r="N71" s="3"/>
      <c r="O71" s="3"/>
      <c r="P71" s="3"/>
      <c r="Q71" s="3"/>
      <c r="R71" s="3"/>
    </row>
    <row r="72" spans="1:18" s="1" customFormat="1" x14ac:dyDescent="0.25">
      <c r="A72" s="3"/>
      <c r="B72" s="2"/>
      <c r="C72" s="2"/>
      <c r="D72" s="2"/>
      <c r="E72" s="2"/>
      <c r="F72" s="2"/>
      <c r="G72" s="4"/>
      <c r="J72" s="90"/>
      <c r="L72" s="3"/>
      <c r="M72" s="3"/>
      <c r="N72" s="3"/>
      <c r="O72" s="3"/>
      <c r="P72" s="3"/>
      <c r="Q72" s="3"/>
      <c r="R72" s="3"/>
    </row>
    <row r="73" spans="1:18" s="1" customFormat="1" x14ac:dyDescent="0.25">
      <c r="A73" s="3"/>
      <c r="B73" s="2"/>
      <c r="C73" s="2"/>
      <c r="D73" s="2"/>
      <c r="E73" s="2"/>
      <c r="F73" s="2"/>
      <c r="G73" s="4"/>
      <c r="J73" s="90"/>
      <c r="L73" s="3"/>
      <c r="M73" s="3"/>
      <c r="N73" s="3"/>
      <c r="O73" s="3"/>
      <c r="P73" s="3"/>
      <c r="Q73" s="3"/>
      <c r="R73" s="3"/>
    </row>
    <row r="74" spans="1:18" s="1" customFormat="1" x14ac:dyDescent="0.25">
      <c r="A74" s="3"/>
      <c r="B74" s="2"/>
      <c r="C74" s="2"/>
      <c r="D74" s="2"/>
      <c r="E74" s="2"/>
      <c r="F74" s="2"/>
      <c r="G74" s="4"/>
      <c r="J74" s="90"/>
      <c r="L74" s="3"/>
      <c r="M74" s="3"/>
      <c r="N74" s="3"/>
      <c r="O74" s="3"/>
      <c r="P74" s="3"/>
      <c r="Q74" s="3"/>
      <c r="R74" s="3"/>
    </row>
    <row r="75" spans="1:18" s="1" customFormat="1" x14ac:dyDescent="0.25">
      <c r="A75" s="3"/>
      <c r="B75" s="2"/>
      <c r="C75" s="2"/>
      <c r="D75" s="2"/>
      <c r="E75" s="2"/>
      <c r="F75" s="2"/>
      <c r="G75" s="4"/>
      <c r="J75" s="90"/>
      <c r="L75" s="3"/>
      <c r="M75" s="3"/>
      <c r="N75" s="3"/>
      <c r="O75" s="3"/>
      <c r="P75" s="3"/>
      <c r="Q75" s="3"/>
      <c r="R75" s="3"/>
    </row>
    <row r="76" spans="1:18" s="1" customFormat="1" x14ac:dyDescent="0.25">
      <c r="A76" s="3"/>
      <c r="B76" s="2"/>
      <c r="C76" s="2"/>
      <c r="D76" s="2"/>
      <c r="E76" s="2"/>
      <c r="F76" s="2"/>
      <c r="G76" s="4"/>
      <c r="J76" s="90"/>
      <c r="L76" s="3"/>
      <c r="M76" s="3"/>
      <c r="N76" s="3"/>
      <c r="O76" s="3"/>
      <c r="P76" s="3"/>
      <c r="Q76" s="3"/>
      <c r="R76" s="3"/>
    </row>
    <row r="77" spans="1:18" s="1" customFormat="1" x14ac:dyDescent="0.25">
      <c r="A77" s="3"/>
      <c r="B77" s="2"/>
      <c r="C77" s="2"/>
      <c r="D77" s="2"/>
      <c r="E77" s="2"/>
      <c r="F77" s="2"/>
      <c r="G77" s="4"/>
      <c r="J77" s="90"/>
      <c r="L77" s="3"/>
      <c r="M77" s="3"/>
      <c r="N77" s="3"/>
      <c r="O77" s="3"/>
      <c r="P77" s="3"/>
      <c r="Q77" s="3"/>
      <c r="R77" s="3"/>
    </row>
    <row r="78" spans="1:18" s="1" customFormat="1" x14ac:dyDescent="0.25">
      <c r="A78" s="3"/>
      <c r="B78" s="2"/>
      <c r="C78" s="2"/>
      <c r="D78" s="2"/>
      <c r="E78" s="2"/>
      <c r="F78" s="2"/>
      <c r="G78" s="4"/>
      <c r="J78" s="90"/>
      <c r="L78" s="3"/>
      <c r="M78" s="3"/>
      <c r="N78" s="3"/>
      <c r="O78" s="3"/>
      <c r="P78" s="3"/>
      <c r="Q78" s="3"/>
      <c r="R78" s="3"/>
    </row>
    <row r="79" spans="1:18" s="1" customFormat="1" x14ac:dyDescent="0.25">
      <c r="A79" s="3"/>
      <c r="B79" s="2"/>
      <c r="C79" s="2"/>
      <c r="D79" s="2"/>
      <c r="E79" s="2"/>
      <c r="F79" s="2"/>
      <c r="G79" s="4"/>
      <c r="J79" s="90"/>
      <c r="L79" s="3"/>
      <c r="M79" s="3"/>
      <c r="N79" s="3"/>
      <c r="O79" s="3"/>
      <c r="P79" s="3"/>
      <c r="Q79" s="3"/>
      <c r="R79" s="3"/>
    </row>
    <row r="80" spans="1:18" s="1" customFormat="1" x14ac:dyDescent="0.25">
      <c r="A80" s="3"/>
      <c r="B80" s="2"/>
      <c r="C80" s="2"/>
      <c r="D80" s="2"/>
      <c r="E80" s="2"/>
      <c r="F80" s="2"/>
      <c r="G80" s="4"/>
      <c r="J80" s="90"/>
      <c r="L80" s="3"/>
      <c r="M80" s="3"/>
      <c r="N80" s="3"/>
      <c r="O80" s="3"/>
      <c r="P80" s="3"/>
      <c r="Q80" s="3"/>
      <c r="R80" s="3"/>
    </row>
    <row r="81" spans="1:18" s="1" customFormat="1" x14ac:dyDescent="0.25">
      <c r="A81" s="3"/>
      <c r="B81" s="2"/>
      <c r="C81" s="2"/>
      <c r="D81" s="2"/>
      <c r="E81" s="2"/>
      <c r="F81" s="2"/>
      <c r="G81" s="4"/>
      <c r="J81" s="90"/>
      <c r="L81" s="3"/>
      <c r="M81" s="3"/>
      <c r="N81" s="3"/>
      <c r="O81" s="3"/>
      <c r="P81" s="3"/>
      <c r="Q81" s="3"/>
      <c r="R81" s="3"/>
    </row>
    <row r="82" spans="1:18" s="1" customFormat="1" x14ac:dyDescent="0.25">
      <c r="A82" s="3"/>
      <c r="B82" s="2"/>
      <c r="C82" s="2"/>
      <c r="D82" s="2"/>
      <c r="E82" s="2"/>
      <c r="F82" s="2"/>
      <c r="G82" s="4"/>
      <c r="J82" s="90"/>
      <c r="L82" s="3"/>
      <c r="M82" s="3"/>
      <c r="N82" s="3"/>
      <c r="O82" s="3"/>
      <c r="P82" s="3"/>
      <c r="Q82" s="3"/>
      <c r="R82" s="3"/>
    </row>
    <row r="83" spans="1:18" s="1" customFormat="1" x14ac:dyDescent="0.25">
      <c r="A83" s="3"/>
      <c r="B83" s="2"/>
      <c r="C83" s="2"/>
      <c r="D83" s="2"/>
      <c r="E83" s="2"/>
      <c r="F83" s="2"/>
      <c r="G83" s="4"/>
      <c r="J83" s="90"/>
      <c r="L83" s="3"/>
      <c r="M83" s="3"/>
      <c r="N83" s="3"/>
      <c r="O83" s="3"/>
      <c r="P83" s="3"/>
      <c r="Q83" s="3"/>
      <c r="R83" s="3"/>
    </row>
    <row r="84" spans="1:18" s="1" customFormat="1" x14ac:dyDescent="0.25">
      <c r="A84" s="3"/>
      <c r="B84" s="2"/>
      <c r="C84" s="2"/>
      <c r="D84" s="2"/>
      <c r="E84" s="2"/>
      <c r="F84" s="2"/>
      <c r="G84" s="4"/>
      <c r="J84" s="90"/>
      <c r="L84" s="3"/>
      <c r="M84" s="3"/>
      <c r="N84" s="3"/>
      <c r="O84" s="3"/>
      <c r="P84" s="3"/>
      <c r="Q84" s="3"/>
      <c r="R84" s="3"/>
    </row>
    <row r="85" spans="1:18" s="1" customFormat="1" x14ac:dyDescent="0.25">
      <c r="A85" s="3"/>
      <c r="B85" s="2"/>
      <c r="C85" s="2"/>
      <c r="D85" s="2"/>
      <c r="E85" s="2"/>
      <c r="F85" s="2"/>
      <c r="G85" s="4"/>
      <c r="J85" s="90"/>
      <c r="L85" s="3"/>
      <c r="M85" s="3"/>
      <c r="N85" s="3"/>
      <c r="O85" s="3"/>
      <c r="P85" s="3"/>
      <c r="Q85" s="3"/>
      <c r="R85" s="3"/>
    </row>
    <row r="86" spans="1:18" s="1" customFormat="1" x14ac:dyDescent="0.25">
      <c r="A86" s="3"/>
      <c r="B86" s="2"/>
      <c r="C86" s="2"/>
      <c r="D86" s="2"/>
      <c r="E86" s="2"/>
      <c r="F86" s="2"/>
      <c r="G86" s="4"/>
      <c r="J86" s="90"/>
      <c r="L86" s="3"/>
      <c r="M86" s="3"/>
      <c r="N86" s="3"/>
      <c r="O86" s="3"/>
      <c r="P86" s="3"/>
      <c r="Q86" s="3"/>
      <c r="R86" s="3"/>
    </row>
    <row r="87" spans="1:18" s="1" customFormat="1" x14ac:dyDescent="0.25">
      <c r="A87" s="3"/>
      <c r="B87" s="2"/>
      <c r="C87" s="2"/>
      <c r="D87" s="2"/>
      <c r="E87" s="2"/>
      <c r="F87" s="2"/>
      <c r="G87" s="4"/>
      <c r="J87" s="90"/>
      <c r="L87" s="3"/>
      <c r="M87" s="3"/>
      <c r="N87" s="3"/>
      <c r="O87" s="3"/>
      <c r="P87" s="3"/>
      <c r="Q87" s="3"/>
      <c r="R87" s="3"/>
    </row>
    <row r="88" spans="1:18" s="1" customFormat="1" x14ac:dyDescent="0.25">
      <c r="A88" s="3"/>
      <c r="B88" s="2"/>
      <c r="C88" s="2"/>
      <c r="D88" s="2"/>
      <c r="E88" s="2"/>
      <c r="F88" s="2"/>
      <c r="G88" s="4"/>
      <c r="J88" s="90"/>
      <c r="L88" s="3"/>
      <c r="M88" s="3"/>
      <c r="N88" s="3"/>
      <c r="O88" s="3"/>
      <c r="P88" s="3"/>
      <c r="Q88" s="3"/>
      <c r="R88" s="3"/>
    </row>
    <row r="89" spans="1:18" s="1" customFormat="1" x14ac:dyDescent="0.25">
      <c r="A89" s="3"/>
      <c r="B89" s="2"/>
      <c r="C89" s="2"/>
      <c r="D89" s="2"/>
      <c r="E89" s="2"/>
      <c r="F89" s="2"/>
      <c r="G89" s="4"/>
      <c r="J89" s="90"/>
      <c r="L89" s="3"/>
      <c r="M89" s="3"/>
      <c r="N89" s="3"/>
      <c r="O89" s="3"/>
      <c r="P89" s="3"/>
      <c r="Q89" s="3"/>
      <c r="R89" s="3"/>
    </row>
    <row r="90" spans="1:18" s="1" customFormat="1" x14ac:dyDescent="0.25">
      <c r="A90" s="3"/>
      <c r="B90" s="2"/>
      <c r="C90" s="2"/>
      <c r="D90" s="2"/>
      <c r="E90" s="2"/>
      <c r="F90" s="2"/>
      <c r="G90" s="4"/>
      <c r="J90" s="90"/>
      <c r="L90" s="3"/>
      <c r="M90" s="3"/>
      <c r="N90" s="3"/>
      <c r="O90" s="3"/>
      <c r="P90" s="3"/>
      <c r="Q90" s="3"/>
      <c r="R90" s="3"/>
    </row>
    <row r="91" spans="1:18" s="1" customFormat="1" x14ac:dyDescent="0.25">
      <c r="A91" s="3"/>
      <c r="B91" s="2"/>
      <c r="C91" s="2"/>
      <c r="D91" s="2"/>
      <c r="E91" s="2"/>
      <c r="F91" s="2"/>
      <c r="G91" s="4"/>
      <c r="J91" s="90"/>
      <c r="L91" s="3"/>
      <c r="M91" s="3"/>
      <c r="N91" s="3"/>
      <c r="O91" s="3"/>
      <c r="P91" s="3"/>
      <c r="Q91" s="3"/>
      <c r="R91" s="3"/>
    </row>
    <row r="92" spans="1:18" s="1" customFormat="1" x14ac:dyDescent="0.25">
      <c r="A92" s="3"/>
      <c r="B92" s="2"/>
      <c r="C92" s="2"/>
      <c r="D92" s="2"/>
      <c r="E92" s="2"/>
      <c r="F92" s="2"/>
      <c r="G92" s="4"/>
      <c r="J92" s="90"/>
      <c r="L92" s="3"/>
      <c r="M92" s="3"/>
      <c r="N92" s="3"/>
      <c r="O92" s="3"/>
      <c r="P92" s="3"/>
      <c r="Q92" s="3"/>
      <c r="R92" s="3"/>
    </row>
    <row r="93" spans="1:18" s="1" customFormat="1" x14ac:dyDescent="0.25">
      <c r="A93" s="3"/>
      <c r="B93" s="2"/>
      <c r="C93" s="2"/>
      <c r="D93" s="2"/>
      <c r="E93" s="2"/>
      <c r="F93" s="2"/>
      <c r="G93" s="4"/>
      <c r="J93" s="90"/>
      <c r="L93" s="3"/>
      <c r="M93" s="3"/>
      <c r="N93" s="3"/>
      <c r="O93" s="3"/>
      <c r="P93" s="3"/>
      <c r="Q93" s="3"/>
      <c r="R93" s="3"/>
    </row>
    <row r="94" spans="1:18" s="1" customFormat="1" x14ac:dyDescent="0.25">
      <c r="A94" s="3"/>
      <c r="B94" s="2"/>
      <c r="C94" s="2"/>
      <c r="D94" s="2"/>
      <c r="E94" s="2"/>
      <c r="F94" s="2"/>
      <c r="G94" s="4"/>
      <c r="J94" s="90"/>
      <c r="L94" s="3"/>
      <c r="M94" s="3"/>
      <c r="N94" s="3"/>
      <c r="O94" s="3"/>
      <c r="P94" s="3"/>
      <c r="Q94" s="3"/>
      <c r="R94" s="3"/>
    </row>
    <row r="95" spans="1:18" s="1" customFormat="1" x14ac:dyDescent="0.25">
      <c r="A95" s="3"/>
      <c r="B95" s="2"/>
      <c r="C95" s="2"/>
      <c r="D95" s="2"/>
      <c r="E95" s="2"/>
      <c r="F95" s="2"/>
      <c r="G95" s="4"/>
      <c r="J95" s="90"/>
      <c r="L95" s="3"/>
      <c r="M95" s="3"/>
      <c r="N95" s="3"/>
      <c r="O95" s="3"/>
      <c r="P95" s="3"/>
      <c r="Q95" s="3"/>
      <c r="R95" s="3"/>
    </row>
    <row r="96" spans="1:18" s="1" customFormat="1" x14ac:dyDescent="0.25">
      <c r="A96" s="3"/>
      <c r="B96" s="2"/>
      <c r="C96" s="2"/>
      <c r="D96" s="2"/>
      <c r="E96" s="2"/>
      <c r="F96" s="2"/>
      <c r="G96" s="4"/>
      <c r="J96" s="90"/>
      <c r="L96" s="3"/>
      <c r="M96" s="3"/>
      <c r="N96" s="3"/>
      <c r="O96" s="3"/>
      <c r="P96" s="3"/>
      <c r="Q96" s="3"/>
      <c r="R96" s="3"/>
    </row>
    <row r="97" spans="1:18" s="1" customFormat="1" x14ac:dyDescent="0.25">
      <c r="A97" s="3"/>
      <c r="B97" s="2"/>
      <c r="C97" s="2"/>
      <c r="D97" s="2"/>
      <c r="E97" s="2"/>
      <c r="F97" s="2"/>
      <c r="G97" s="4"/>
      <c r="J97" s="90"/>
      <c r="L97" s="3"/>
      <c r="M97" s="3"/>
      <c r="N97" s="3"/>
      <c r="O97" s="3"/>
      <c r="P97" s="3"/>
      <c r="Q97" s="3"/>
      <c r="R97" s="3"/>
    </row>
    <row r="98" spans="1:18" s="1" customFormat="1" x14ac:dyDescent="0.25">
      <c r="A98" s="3"/>
      <c r="B98" s="2"/>
      <c r="C98" s="2"/>
      <c r="D98" s="2"/>
      <c r="E98" s="2"/>
      <c r="F98" s="2"/>
      <c r="G98" s="4"/>
      <c r="J98" s="90"/>
      <c r="L98" s="3"/>
      <c r="M98" s="3"/>
      <c r="N98" s="3"/>
      <c r="O98" s="3"/>
      <c r="P98" s="3"/>
      <c r="Q98" s="3"/>
      <c r="R98" s="3"/>
    </row>
    <row r="99" spans="1:18" s="1" customFormat="1" x14ac:dyDescent="0.25">
      <c r="A99" s="3"/>
      <c r="B99" s="2"/>
      <c r="C99" s="2"/>
      <c r="D99" s="2"/>
      <c r="E99" s="2"/>
      <c r="F99" s="2"/>
      <c r="G99" s="4"/>
      <c r="J99" s="90"/>
      <c r="L99" s="3"/>
      <c r="M99" s="3"/>
      <c r="N99" s="3"/>
      <c r="O99" s="3"/>
      <c r="P99" s="3"/>
      <c r="Q99" s="3"/>
      <c r="R99" s="3"/>
    </row>
    <row r="100" spans="1:18" s="1" customFormat="1" x14ac:dyDescent="0.25">
      <c r="A100" s="3"/>
      <c r="B100" s="2"/>
      <c r="C100" s="2"/>
      <c r="D100" s="2"/>
      <c r="E100" s="2"/>
      <c r="F100" s="2"/>
      <c r="G100" s="4"/>
      <c r="J100" s="90"/>
      <c r="L100" s="3"/>
      <c r="M100" s="3"/>
      <c r="N100" s="3"/>
      <c r="O100" s="3"/>
      <c r="P100" s="3"/>
      <c r="Q100" s="3"/>
      <c r="R100" s="3"/>
    </row>
    <row r="101" spans="1:18" s="1" customFormat="1" x14ac:dyDescent="0.25">
      <c r="A101" s="3"/>
      <c r="B101" s="2"/>
      <c r="C101" s="2"/>
      <c r="D101" s="2"/>
      <c r="E101" s="2"/>
      <c r="F101" s="2"/>
      <c r="G101" s="4"/>
      <c r="J101" s="90"/>
      <c r="L101" s="3"/>
      <c r="M101" s="3"/>
      <c r="N101" s="3"/>
      <c r="O101" s="3"/>
      <c r="P101" s="3"/>
      <c r="Q101" s="3"/>
      <c r="R101" s="3"/>
    </row>
    <row r="102" spans="1:18" s="1" customFormat="1" x14ac:dyDescent="0.25">
      <c r="A102" s="3"/>
      <c r="B102" s="2"/>
      <c r="C102" s="2"/>
      <c r="D102" s="2"/>
      <c r="E102" s="2"/>
      <c r="F102" s="2"/>
      <c r="G102" s="4"/>
      <c r="J102" s="90"/>
      <c r="L102" s="3"/>
      <c r="M102" s="3"/>
      <c r="N102" s="3"/>
      <c r="O102" s="3"/>
      <c r="P102" s="3"/>
      <c r="Q102" s="3"/>
      <c r="R102" s="3"/>
    </row>
    <row r="103" spans="1:18" s="1" customFormat="1" x14ac:dyDescent="0.25">
      <c r="A103" s="3"/>
      <c r="B103" s="2"/>
      <c r="C103" s="2"/>
      <c r="D103" s="2"/>
      <c r="E103" s="2"/>
      <c r="F103" s="2"/>
      <c r="G103" s="4"/>
      <c r="J103" s="90"/>
      <c r="L103" s="3"/>
      <c r="M103" s="3"/>
      <c r="N103" s="3"/>
      <c r="O103" s="3"/>
      <c r="P103" s="3"/>
      <c r="Q103" s="3"/>
      <c r="R103" s="3"/>
    </row>
    <row r="104" spans="1:18" s="1" customFormat="1" x14ac:dyDescent="0.25">
      <c r="A104" s="3"/>
      <c r="B104" s="2"/>
      <c r="C104" s="2"/>
      <c r="D104" s="2"/>
      <c r="E104" s="2"/>
      <c r="F104" s="2"/>
      <c r="G104" s="4"/>
      <c r="J104" s="90"/>
      <c r="L104" s="3"/>
      <c r="M104" s="3"/>
      <c r="N104" s="3"/>
      <c r="O104" s="3"/>
      <c r="P104" s="3"/>
      <c r="Q104" s="3"/>
      <c r="R104" s="3"/>
    </row>
    <row r="105" spans="1:18" s="1" customFormat="1" x14ac:dyDescent="0.25">
      <c r="A105" s="3"/>
      <c r="B105" s="2"/>
      <c r="C105" s="2"/>
      <c r="D105" s="2"/>
      <c r="E105" s="2"/>
      <c r="F105" s="2"/>
      <c r="G105" s="4"/>
      <c r="J105" s="90"/>
      <c r="L105" s="3"/>
      <c r="M105" s="3"/>
      <c r="N105" s="3"/>
      <c r="O105" s="3"/>
      <c r="P105" s="3"/>
      <c r="Q105" s="3"/>
      <c r="R105" s="3"/>
    </row>
    <row r="106" spans="1:18" s="1" customFormat="1" x14ac:dyDescent="0.25">
      <c r="A106" s="3"/>
      <c r="B106" s="2"/>
      <c r="C106" s="2"/>
      <c r="D106" s="2"/>
      <c r="E106" s="2"/>
      <c r="F106" s="2"/>
      <c r="G106" s="4"/>
      <c r="J106" s="90"/>
      <c r="L106" s="3"/>
      <c r="M106" s="3"/>
      <c r="N106" s="3"/>
      <c r="O106" s="3"/>
      <c r="P106" s="3"/>
      <c r="Q106" s="3"/>
      <c r="R106" s="3"/>
    </row>
    <row r="107" spans="1:18" s="1" customFormat="1" x14ac:dyDescent="0.25">
      <c r="A107" s="3"/>
      <c r="B107" s="2"/>
      <c r="C107" s="2"/>
      <c r="D107" s="2"/>
      <c r="E107" s="2"/>
      <c r="F107" s="2"/>
      <c r="G107" s="4"/>
      <c r="J107" s="90"/>
      <c r="L107" s="3"/>
      <c r="M107" s="3"/>
      <c r="N107" s="3"/>
      <c r="O107" s="3"/>
      <c r="P107" s="3"/>
      <c r="Q107" s="3"/>
      <c r="R107" s="3"/>
    </row>
    <row r="108" spans="1:18" s="1" customFormat="1" x14ac:dyDescent="0.25">
      <c r="A108" s="3"/>
      <c r="B108" s="2"/>
      <c r="C108" s="2"/>
      <c r="D108" s="2"/>
      <c r="E108" s="2"/>
      <c r="F108" s="2"/>
      <c r="G108" s="4"/>
      <c r="J108" s="90"/>
      <c r="L108" s="3"/>
      <c r="M108" s="3"/>
      <c r="N108" s="3"/>
      <c r="O108" s="3"/>
      <c r="P108" s="3"/>
      <c r="Q108" s="3"/>
      <c r="R108" s="3"/>
    </row>
    <row r="109" spans="1:18" s="1" customFormat="1" x14ac:dyDescent="0.25">
      <c r="A109" s="3"/>
      <c r="B109" s="2"/>
      <c r="C109" s="2"/>
      <c r="D109" s="2"/>
      <c r="E109" s="2"/>
      <c r="F109" s="2"/>
      <c r="G109" s="4"/>
      <c r="J109" s="90"/>
      <c r="L109" s="3"/>
      <c r="M109" s="3"/>
      <c r="N109" s="3"/>
      <c r="O109" s="3"/>
      <c r="P109" s="3"/>
      <c r="Q109" s="3"/>
      <c r="R109" s="3"/>
    </row>
    <row r="110" spans="1:18" s="1" customFormat="1" x14ac:dyDescent="0.25">
      <c r="A110" s="3"/>
      <c r="B110" s="2"/>
      <c r="C110" s="2"/>
      <c r="D110" s="2"/>
      <c r="E110" s="2"/>
      <c r="F110" s="2"/>
      <c r="G110" s="4"/>
      <c r="J110" s="90"/>
      <c r="L110" s="3"/>
      <c r="M110" s="3"/>
      <c r="N110" s="3"/>
      <c r="O110" s="3"/>
      <c r="P110" s="3"/>
      <c r="Q110" s="3"/>
      <c r="R110" s="3"/>
    </row>
    <row r="111" spans="1:18" s="1" customFormat="1" x14ac:dyDescent="0.25">
      <c r="A111" s="3"/>
      <c r="B111" s="2"/>
      <c r="C111" s="2"/>
      <c r="D111" s="2"/>
      <c r="E111" s="2"/>
      <c r="F111" s="2"/>
      <c r="G111" s="4"/>
      <c r="J111" s="90"/>
      <c r="L111" s="3"/>
      <c r="M111" s="3"/>
      <c r="N111" s="3"/>
      <c r="O111" s="3"/>
      <c r="P111" s="3"/>
      <c r="Q111" s="3"/>
      <c r="R111" s="3"/>
    </row>
    <row r="112" spans="1:18" s="1" customFormat="1" x14ac:dyDescent="0.25">
      <c r="A112" s="3"/>
      <c r="B112" s="2"/>
      <c r="C112" s="2"/>
      <c r="D112" s="2"/>
      <c r="E112" s="2"/>
      <c r="F112" s="2"/>
      <c r="G112" s="4"/>
      <c r="J112" s="90"/>
      <c r="L112" s="3"/>
      <c r="M112" s="3"/>
      <c r="N112" s="3"/>
      <c r="O112" s="3"/>
      <c r="P112" s="3"/>
      <c r="Q112" s="3"/>
      <c r="R112" s="3"/>
    </row>
    <row r="113" spans="1:18" s="1" customFormat="1" x14ac:dyDescent="0.25">
      <c r="A113" s="3"/>
      <c r="B113" s="2"/>
      <c r="C113" s="2"/>
      <c r="D113" s="2"/>
      <c r="E113" s="2"/>
      <c r="F113" s="2"/>
      <c r="G113" s="4"/>
      <c r="J113" s="90"/>
      <c r="L113" s="3"/>
      <c r="M113" s="3"/>
      <c r="N113" s="3"/>
      <c r="O113" s="3"/>
      <c r="P113" s="3"/>
      <c r="Q113" s="3"/>
      <c r="R113" s="3"/>
    </row>
    <row r="114" spans="1:18" s="1" customFormat="1" x14ac:dyDescent="0.25">
      <c r="A114" s="3"/>
      <c r="B114" s="2"/>
      <c r="C114" s="2"/>
      <c r="D114" s="2"/>
      <c r="E114" s="2"/>
      <c r="F114" s="2"/>
      <c r="G114" s="4"/>
      <c r="J114" s="90"/>
      <c r="L114" s="3"/>
      <c r="M114" s="3"/>
      <c r="N114" s="3"/>
      <c r="O114" s="3"/>
      <c r="P114" s="3"/>
      <c r="Q114" s="3"/>
      <c r="R114" s="3"/>
    </row>
    <row r="115" spans="1:18" s="1" customFormat="1" x14ac:dyDescent="0.25">
      <c r="A115" s="3"/>
      <c r="B115" s="2"/>
      <c r="C115" s="2"/>
      <c r="D115" s="2"/>
      <c r="E115" s="2"/>
      <c r="F115" s="2"/>
      <c r="G115" s="4"/>
      <c r="J115" s="90"/>
      <c r="L115" s="3"/>
      <c r="M115" s="3"/>
      <c r="N115" s="3"/>
      <c r="O115" s="3"/>
      <c r="P115" s="3"/>
      <c r="Q115" s="3"/>
      <c r="R115" s="3"/>
    </row>
    <row r="116" spans="1:18" s="1" customFormat="1" x14ac:dyDescent="0.25">
      <c r="A116" s="3"/>
      <c r="B116" s="2"/>
      <c r="C116" s="2"/>
      <c r="D116" s="2"/>
      <c r="E116" s="2"/>
      <c r="F116" s="2"/>
      <c r="G116" s="4"/>
      <c r="J116" s="90"/>
      <c r="L116" s="3"/>
      <c r="M116" s="3"/>
      <c r="N116" s="3"/>
      <c r="O116" s="3"/>
      <c r="P116" s="3"/>
      <c r="Q116" s="3"/>
      <c r="R116" s="3"/>
    </row>
    <row r="117" spans="1:18" s="1" customFormat="1" x14ac:dyDescent="0.25">
      <c r="A117" s="3"/>
      <c r="B117" s="2"/>
      <c r="C117" s="2"/>
      <c r="D117" s="2"/>
      <c r="E117" s="2"/>
      <c r="F117" s="2"/>
      <c r="G117" s="4"/>
      <c r="J117" s="90"/>
      <c r="L117" s="3"/>
      <c r="M117" s="3"/>
      <c r="N117" s="3"/>
      <c r="O117" s="3"/>
      <c r="P117" s="3"/>
      <c r="Q117" s="3"/>
      <c r="R117" s="3"/>
    </row>
    <row r="118" spans="1:18" s="1" customFormat="1" x14ac:dyDescent="0.25">
      <c r="A118" s="3"/>
      <c r="B118" s="2"/>
      <c r="C118" s="2"/>
      <c r="D118" s="2"/>
      <c r="E118" s="2"/>
      <c r="F118" s="2"/>
      <c r="G118" s="4"/>
      <c r="J118" s="90"/>
      <c r="L118" s="3"/>
      <c r="M118" s="3"/>
      <c r="N118" s="3"/>
      <c r="O118" s="3"/>
      <c r="P118" s="3"/>
      <c r="Q118" s="3"/>
      <c r="R118" s="3"/>
    </row>
    <row r="119" spans="1:18" s="1" customFormat="1" x14ac:dyDescent="0.25">
      <c r="A119" s="3"/>
      <c r="B119" s="2"/>
      <c r="C119" s="2"/>
      <c r="D119" s="2"/>
      <c r="E119" s="2"/>
      <c r="F119" s="2"/>
      <c r="G119" s="4"/>
      <c r="J119" s="90"/>
      <c r="L119" s="3"/>
      <c r="M119" s="3"/>
      <c r="N119" s="3"/>
      <c r="O119" s="3"/>
      <c r="P119" s="3"/>
      <c r="Q119" s="3"/>
      <c r="R119" s="3"/>
    </row>
    <row r="120" spans="1:18" s="1" customFormat="1" x14ac:dyDescent="0.25">
      <c r="A120" s="3"/>
      <c r="B120" s="2"/>
      <c r="C120" s="2"/>
      <c r="D120" s="2"/>
      <c r="E120" s="2"/>
      <c r="F120" s="2"/>
      <c r="G120" s="4"/>
      <c r="J120" s="90"/>
      <c r="L120" s="3"/>
      <c r="M120" s="3"/>
      <c r="N120" s="3"/>
      <c r="O120" s="3"/>
      <c r="P120" s="3"/>
      <c r="Q120" s="3"/>
      <c r="R120" s="3"/>
    </row>
    <row r="121" spans="1:18" s="1" customFormat="1" x14ac:dyDescent="0.25">
      <c r="A121" s="3"/>
      <c r="B121" s="2"/>
      <c r="C121" s="2"/>
      <c r="D121" s="2"/>
      <c r="E121" s="2"/>
      <c r="F121" s="2"/>
      <c r="G121" s="4"/>
      <c r="J121" s="90"/>
      <c r="L121" s="3"/>
      <c r="M121" s="3"/>
      <c r="N121" s="3"/>
      <c r="O121" s="3"/>
      <c r="P121" s="3"/>
      <c r="Q121" s="3"/>
      <c r="R121" s="3"/>
    </row>
    <row r="122" spans="1:18" s="1" customFormat="1" x14ac:dyDescent="0.25">
      <c r="A122" s="3"/>
      <c r="B122" s="2"/>
      <c r="C122" s="2"/>
      <c r="D122" s="2"/>
      <c r="E122" s="2"/>
      <c r="F122" s="2"/>
      <c r="G122" s="4"/>
      <c r="J122" s="90"/>
      <c r="L122" s="3"/>
      <c r="M122" s="3"/>
      <c r="N122" s="3"/>
      <c r="O122" s="3"/>
      <c r="P122" s="3"/>
      <c r="Q122" s="3"/>
      <c r="R122" s="3"/>
    </row>
    <row r="123" spans="1:18" s="1" customFormat="1" x14ac:dyDescent="0.25">
      <c r="A123" s="3"/>
      <c r="B123" s="2"/>
      <c r="C123" s="2"/>
      <c r="D123" s="2"/>
      <c r="E123" s="2"/>
      <c r="F123" s="2"/>
      <c r="G123" s="4"/>
      <c r="J123" s="90"/>
      <c r="L123" s="3"/>
      <c r="M123" s="3"/>
      <c r="N123" s="3"/>
      <c r="O123" s="3"/>
      <c r="P123" s="3"/>
      <c r="Q123" s="3"/>
      <c r="R123" s="3"/>
    </row>
    <row r="124" spans="1:18" s="1" customFormat="1" x14ac:dyDescent="0.25">
      <c r="A124" s="3"/>
      <c r="B124" s="2"/>
      <c r="C124" s="2"/>
      <c r="D124" s="2"/>
      <c r="E124" s="2"/>
      <c r="F124" s="2"/>
      <c r="G124" s="4"/>
      <c r="J124" s="90"/>
      <c r="L124" s="3"/>
      <c r="M124" s="3"/>
      <c r="N124" s="3"/>
      <c r="O124" s="3"/>
      <c r="P124" s="3"/>
      <c r="Q124" s="3"/>
      <c r="R124" s="3"/>
    </row>
    <row r="125" spans="1:18" s="1" customFormat="1" x14ac:dyDescent="0.25">
      <c r="A125" s="3"/>
      <c r="B125" s="2"/>
      <c r="C125" s="2"/>
      <c r="D125" s="2"/>
      <c r="E125" s="2"/>
      <c r="F125" s="2"/>
      <c r="G125" s="4"/>
      <c r="J125" s="90"/>
      <c r="L125" s="3"/>
      <c r="M125" s="3"/>
      <c r="N125" s="3"/>
      <c r="O125" s="3"/>
      <c r="P125" s="3"/>
      <c r="Q125" s="3"/>
      <c r="R125" s="3"/>
    </row>
    <row r="126" spans="1:18" s="1" customFormat="1" x14ac:dyDescent="0.25">
      <c r="A126" s="3"/>
      <c r="B126" s="2"/>
      <c r="C126" s="2"/>
      <c r="D126" s="2"/>
      <c r="E126" s="2"/>
      <c r="F126" s="2"/>
      <c r="G126" s="4"/>
      <c r="J126" s="90"/>
      <c r="L126" s="3"/>
      <c r="M126" s="3"/>
      <c r="N126" s="3"/>
      <c r="O126" s="3"/>
      <c r="P126" s="3"/>
      <c r="Q126" s="3"/>
      <c r="R126" s="3"/>
    </row>
    <row r="127" spans="1:18" s="1" customFormat="1" x14ac:dyDescent="0.25">
      <c r="A127" s="3"/>
      <c r="B127" s="2"/>
      <c r="C127" s="2"/>
      <c r="D127" s="2"/>
      <c r="E127" s="2"/>
      <c r="F127" s="2"/>
      <c r="G127" s="4"/>
      <c r="J127" s="90"/>
      <c r="L127" s="3"/>
      <c r="M127" s="3"/>
      <c r="N127" s="3"/>
      <c r="O127" s="3"/>
      <c r="P127" s="3"/>
      <c r="Q127" s="3"/>
      <c r="R127" s="3"/>
    </row>
    <row r="128" spans="1:18" s="1" customFormat="1" x14ac:dyDescent="0.25">
      <c r="A128" s="3"/>
      <c r="B128" s="2"/>
      <c r="C128" s="2"/>
      <c r="D128" s="2"/>
      <c r="E128" s="2"/>
      <c r="F128" s="2"/>
      <c r="G128" s="4"/>
      <c r="J128" s="90"/>
      <c r="L128" s="3"/>
      <c r="M128" s="3"/>
      <c r="N128" s="3"/>
      <c r="O128" s="3"/>
      <c r="P128" s="3"/>
      <c r="Q128" s="3"/>
      <c r="R128" s="3"/>
    </row>
    <row r="129" spans="1:18" s="1" customFormat="1" x14ac:dyDescent="0.25">
      <c r="A129" s="3"/>
      <c r="B129" s="2"/>
      <c r="C129" s="2"/>
      <c r="D129" s="2"/>
      <c r="E129" s="2"/>
      <c r="F129" s="2"/>
      <c r="G129" s="4"/>
      <c r="J129" s="90"/>
      <c r="L129" s="3"/>
      <c r="M129" s="3"/>
      <c r="N129" s="3"/>
      <c r="O129" s="3"/>
      <c r="P129" s="3"/>
      <c r="Q129" s="3"/>
      <c r="R129" s="3"/>
    </row>
    <row r="130" spans="1:18" s="1" customFormat="1" x14ac:dyDescent="0.25">
      <c r="A130" s="3"/>
      <c r="B130" s="2"/>
      <c r="C130" s="2"/>
      <c r="D130" s="2"/>
      <c r="E130" s="2"/>
      <c r="F130" s="2"/>
      <c r="G130" s="4"/>
      <c r="J130" s="90"/>
      <c r="L130" s="3"/>
      <c r="M130" s="3"/>
      <c r="N130" s="3"/>
      <c r="O130" s="3"/>
      <c r="P130" s="3"/>
      <c r="Q130" s="3"/>
      <c r="R130" s="3"/>
    </row>
    <row r="131" spans="1:18" s="1" customFormat="1" x14ac:dyDescent="0.25">
      <c r="A131" s="3"/>
      <c r="B131" s="2"/>
      <c r="C131" s="2"/>
      <c r="D131" s="2"/>
      <c r="E131" s="2"/>
      <c r="F131" s="2"/>
      <c r="G131" s="4"/>
      <c r="J131" s="90"/>
      <c r="L131" s="3"/>
      <c r="M131" s="3"/>
      <c r="N131" s="3"/>
      <c r="O131" s="3"/>
      <c r="P131" s="3"/>
      <c r="Q131" s="3"/>
      <c r="R131" s="3"/>
    </row>
    <row r="132" spans="1:18" s="1" customFormat="1" x14ac:dyDescent="0.25">
      <c r="A132" s="3"/>
      <c r="B132" s="2"/>
      <c r="C132" s="2"/>
      <c r="D132" s="2"/>
      <c r="E132" s="2"/>
      <c r="F132" s="2"/>
      <c r="G132" s="4"/>
      <c r="J132" s="90"/>
      <c r="L132" s="3"/>
      <c r="M132" s="3"/>
      <c r="N132" s="3"/>
      <c r="O132" s="3"/>
      <c r="P132" s="3"/>
      <c r="Q132" s="3"/>
      <c r="R132" s="3"/>
    </row>
    <row r="133" spans="1:18" s="1" customFormat="1" x14ac:dyDescent="0.25">
      <c r="A133" s="3"/>
      <c r="B133" s="2"/>
      <c r="C133" s="2"/>
      <c r="D133" s="2"/>
      <c r="E133" s="2"/>
      <c r="F133" s="2"/>
      <c r="G133" s="4"/>
      <c r="J133" s="90"/>
      <c r="L133" s="3"/>
      <c r="M133" s="3"/>
      <c r="N133" s="3"/>
      <c r="O133" s="3"/>
      <c r="P133" s="3"/>
      <c r="Q133" s="3"/>
      <c r="R133" s="3"/>
    </row>
    <row r="134" spans="1:18" s="1" customFormat="1" x14ac:dyDescent="0.25">
      <c r="A134" s="3"/>
      <c r="B134" s="2"/>
      <c r="C134" s="2"/>
      <c r="D134" s="2"/>
      <c r="E134" s="2"/>
      <c r="F134" s="2"/>
      <c r="G134" s="4"/>
      <c r="J134" s="90"/>
      <c r="L134" s="3"/>
      <c r="M134" s="3"/>
      <c r="N134" s="3"/>
      <c r="O134" s="3"/>
      <c r="P134" s="3"/>
      <c r="Q134" s="3"/>
      <c r="R134" s="3"/>
    </row>
    <row r="135" spans="1:18" s="1" customFormat="1" x14ac:dyDescent="0.25">
      <c r="A135" s="3"/>
      <c r="B135" s="2"/>
      <c r="C135" s="2"/>
      <c r="D135" s="2"/>
      <c r="E135" s="2"/>
      <c r="F135" s="2"/>
      <c r="G135" s="4"/>
      <c r="J135" s="90"/>
      <c r="L135" s="3"/>
      <c r="M135" s="3"/>
      <c r="N135" s="3"/>
      <c r="O135" s="3"/>
      <c r="P135" s="3"/>
      <c r="Q135" s="3"/>
      <c r="R135" s="3"/>
    </row>
    <row r="136" spans="1:18" s="1" customFormat="1" x14ac:dyDescent="0.25">
      <c r="A136" s="3"/>
      <c r="B136" s="2"/>
      <c r="C136" s="2"/>
      <c r="D136" s="2"/>
      <c r="E136" s="2"/>
      <c r="F136" s="2"/>
      <c r="G136" s="4"/>
      <c r="J136" s="90"/>
      <c r="L136" s="3"/>
      <c r="M136" s="3"/>
      <c r="N136" s="3"/>
      <c r="O136" s="3"/>
      <c r="P136" s="3"/>
      <c r="Q136" s="3"/>
      <c r="R136" s="3"/>
    </row>
    <row r="137" spans="1:18" s="1" customFormat="1" x14ac:dyDescent="0.25">
      <c r="A137" s="3"/>
      <c r="B137" s="2"/>
      <c r="C137" s="2"/>
      <c r="D137" s="2"/>
      <c r="E137" s="2"/>
      <c r="F137" s="2"/>
      <c r="G137" s="4"/>
      <c r="J137" s="90"/>
      <c r="L137" s="3"/>
      <c r="M137" s="3"/>
      <c r="N137" s="3"/>
      <c r="O137" s="3"/>
      <c r="P137" s="3"/>
      <c r="Q137" s="3"/>
      <c r="R137" s="3"/>
    </row>
    <row r="138" spans="1:18" s="1" customFormat="1" x14ac:dyDescent="0.25">
      <c r="A138" s="3"/>
      <c r="B138" s="2"/>
      <c r="C138" s="2"/>
      <c r="D138" s="2"/>
      <c r="E138" s="2"/>
      <c r="F138" s="2"/>
      <c r="G138" s="4"/>
      <c r="J138" s="90"/>
      <c r="L138" s="3"/>
      <c r="M138" s="3"/>
      <c r="N138" s="3"/>
      <c r="O138" s="3"/>
      <c r="P138" s="3"/>
      <c r="Q138" s="3"/>
      <c r="R138" s="3"/>
    </row>
    <row r="139" spans="1:18" s="1" customFormat="1" x14ac:dyDescent="0.25">
      <c r="A139" s="3"/>
      <c r="B139" s="2"/>
      <c r="C139" s="2"/>
      <c r="D139" s="2"/>
      <c r="E139" s="2"/>
      <c r="F139" s="2"/>
      <c r="G139" s="4"/>
      <c r="J139" s="90"/>
      <c r="L139" s="3"/>
      <c r="M139" s="3"/>
      <c r="N139" s="3"/>
      <c r="O139" s="3"/>
      <c r="P139" s="3"/>
      <c r="Q139" s="3"/>
      <c r="R139" s="3"/>
    </row>
    <row r="140" spans="1:18" s="1" customFormat="1" x14ac:dyDescent="0.25">
      <c r="A140" s="3"/>
      <c r="B140" s="2"/>
      <c r="C140" s="2"/>
      <c r="D140" s="2"/>
      <c r="E140" s="2"/>
      <c r="F140" s="2"/>
      <c r="G140" s="4"/>
      <c r="J140" s="90"/>
      <c r="L140" s="3"/>
      <c r="M140" s="3"/>
      <c r="N140" s="3"/>
      <c r="O140" s="3"/>
      <c r="P140" s="3"/>
      <c r="Q140" s="3"/>
      <c r="R140" s="3"/>
    </row>
    <row r="141" spans="1:18" s="1" customFormat="1" x14ac:dyDescent="0.25">
      <c r="A141" s="3"/>
      <c r="B141" s="2"/>
      <c r="C141" s="2"/>
      <c r="D141" s="2"/>
      <c r="E141" s="2"/>
      <c r="F141" s="2"/>
      <c r="G141" s="4"/>
      <c r="J141" s="90"/>
      <c r="L141" s="3"/>
      <c r="M141" s="3"/>
      <c r="N141" s="3"/>
      <c r="O141" s="3"/>
      <c r="P141" s="3"/>
      <c r="Q141" s="3"/>
      <c r="R141" s="3"/>
    </row>
    <row r="142" spans="1:18" s="1" customFormat="1" x14ac:dyDescent="0.25">
      <c r="A142" s="3"/>
      <c r="B142" s="2"/>
      <c r="C142" s="2"/>
      <c r="D142" s="2"/>
      <c r="E142" s="2"/>
      <c r="F142" s="2"/>
      <c r="G142" s="4"/>
      <c r="J142" s="90"/>
      <c r="L142" s="3"/>
      <c r="M142" s="3"/>
      <c r="N142" s="3"/>
      <c r="O142" s="3"/>
      <c r="P142" s="3"/>
      <c r="Q142" s="3"/>
      <c r="R142" s="3"/>
    </row>
    <row r="143" spans="1:18" s="1" customFormat="1" x14ac:dyDescent="0.25">
      <c r="A143" s="3"/>
      <c r="B143" s="2"/>
      <c r="C143" s="2"/>
      <c r="D143" s="2"/>
      <c r="E143" s="2"/>
      <c r="F143" s="2"/>
      <c r="G143" s="4"/>
      <c r="J143" s="90"/>
      <c r="L143" s="3"/>
      <c r="M143" s="3"/>
      <c r="N143" s="3"/>
      <c r="O143" s="3"/>
      <c r="P143" s="3"/>
      <c r="Q143" s="3"/>
      <c r="R143" s="3"/>
    </row>
    <row r="144" spans="1:18" s="1" customFormat="1" x14ac:dyDescent="0.25">
      <c r="A144" s="3"/>
      <c r="B144" s="2"/>
      <c r="C144" s="2"/>
      <c r="D144" s="2"/>
      <c r="E144" s="2"/>
      <c r="F144" s="2"/>
      <c r="G144" s="4"/>
      <c r="J144" s="90"/>
      <c r="L144" s="3"/>
      <c r="M144" s="3"/>
      <c r="N144" s="3"/>
      <c r="O144" s="3"/>
      <c r="P144" s="3"/>
      <c r="Q144" s="3"/>
      <c r="R144" s="3"/>
    </row>
    <row r="145" spans="1:18" s="1" customFormat="1" x14ac:dyDescent="0.25">
      <c r="A145" s="3"/>
      <c r="B145" s="2"/>
      <c r="C145" s="2"/>
      <c r="D145" s="2"/>
      <c r="E145" s="2"/>
      <c r="F145" s="2"/>
      <c r="G145" s="4"/>
      <c r="J145" s="90"/>
      <c r="L145" s="3"/>
      <c r="M145" s="3"/>
      <c r="N145" s="3"/>
      <c r="O145" s="3"/>
      <c r="P145" s="3"/>
      <c r="Q145" s="3"/>
      <c r="R145" s="3"/>
    </row>
    <row r="146" spans="1:18" s="1" customFormat="1" x14ac:dyDescent="0.25">
      <c r="A146" s="3"/>
      <c r="B146" s="2"/>
      <c r="C146" s="2"/>
      <c r="D146" s="2"/>
      <c r="E146" s="2"/>
      <c r="F146" s="2"/>
      <c r="G146" s="4"/>
      <c r="J146" s="90"/>
      <c r="L146" s="3"/>
      <c r="M146" s="3"/>
      <c r="N146" s="3"/>
      <c r="O146" s="3"/>
      <c r="P146" s="3"/>
      <c r="Q146" s="3"/>
      <c r="R146" s="3"/>
    </row>
    <row r="147" spans="1:18" s="1" customFormat="1" x14ac:dyDescent="0.25">
      <c r="A147" s="3"/>
      <c r="B147" s="2"/>
      <c r="C147" s="2"/>
      <c r="D147" s="2"/>
      <c r="E147" s="2"/>
      <c r="F147" s="2"/>
      <c r="G147" s="4"/>
      <c r="J147" s="90"/>
      <c r="L147" s="3"/>
      <c r="M147" s="3"/>
      <c r="N147" s="3"/>
      <c r="O147" s="3"/>
      <c r="P147" s="3"/>
      <c r="Q147" s="3"/>
      <c r="R147" s="3"/>
    </row>
    <row r="148" spans="1:18" s="1" customFormat="1" x14ac:dyDescent="0.25">
      <c r="A148" s="3"/>
      <c r="B148" s="2"/>
      <c r="C148" s="2"/>
      <c r="D148" s="2"/>
      <c r="E148" s="2"/>
      <c r="F148" s="2"/>
      <c r="G148" s="4"/>
      <c r="J148" s="90"/>
      <c r="L148" s="3"/>
      <c r="M148" s="3"/>
      <c r="N148" s="3"/>
      <c r="O148" s="3"/>
      <c r="P148" s="3"/>
      <c r="Q148" s="3"/>
      <c r="R148" s="3"/>
    </row>
    <row r="149" spans="1:18" s="1" customFormat="1" x14ac:dyDescent="0.25">
      <c r="A149" s="3"/>
      <c r="B149" s="2"/>
      <c r="C149" s="2"/>
      <c r="D149" s="2"/>
      <c r="E149" s="2"/>
      <c r="F149" s="2"/>
      <c r="G149" s="4"/>
      <c r="J149" s="90"/>
      <c r="L149" s="3"/>
      <c r="M149" s="3"/>
      <c r="N149" s="3"/>
      <c r="O149" s="3"/>
      <c r="P149" s="3"/>
      <c r="Q149" s="3"/>
      <c r="R149" s="3"/>
    </row>
    <row r="150" spans="1:18" s="1" customFormat="1" x14ac:dyDescent="0.25">
      <c r="A150" s="3"/>
      <c r="B150" s="2"/>
      <c r="C150" s="2"/>
      <c r="D150" s="2"/>
      <c r="E150" s="2"/>
      <c r="F150" s="2"/>
      <c r="G150" s="4"/>
      <c r="J150" s="90"/>
      <c r="L150" s="3"/>
      <c r="M150" s="3"/>
      <c r="N150" s="3"/>
      <c r="O150" s="3"/>
      <c r="P150" s="3"/>
      <c r="Q150" s="3"/>
      <c r="R150" s="3"/>
    </row>
    <row r="151" spans="1:18" s="1" customFormat="1" x14ac:dyDescent="0.25">
      <c r="A151" s="3"/>
      <c r="B151" s="2"/>
      <c r="C151" s="2"/>
      <c r="D151" s="2"/>
      <c r="E151" s="2"/>
      <c r="F151" s="2"/>
      <c r="G151" s="4"/>
      <c r="J151" s="90"/>
      <c r="L151" s="3"/>
      <c r="M151" s="3"/>
      <c r="N151" s="3"/>
      <c r="O151" s="3"/>
      <c r="P151" s="3"/>
      <c r="Q151" s="3"/>
      <c r="R151" s="3"/>
    </row>
    <row r="152" spans="1:18" s="1" customFormat="1" x14ac:dyDescent="0.25">
      <c r="A152" s="3"/>
      <c r="B152" s="2"/>
      <c r="C152" s="2"/>
      <c r="D152" s="2"/>
      <c r="E152" s="2"/>
      <c r="F152" s="2"/>
      <c r="G152" s="4"/>
      <c r="J152" s="90"/>
      <c r="L152" s="3"/>
      <c r="M152" s="3"/>
      <c r="N152" s="3"/>
      <c r="O152" s="3"/>
      <c r="P152" s="3"/>
      <c r="Q152" s="3"/>
      <c r="R152" s="3"/>
    </row>
    <row r="153" spans="1:18" s="1" customFormat="1" x14ac:dyDescent="0.25">
      <c r="A153" s="3"/>
      <c r="B153" s="2"/>
      <c r="C153" s="2"/>
      <c r="D153" s="2"/>
      <c r="E153" s="2"/>
      <c r="F153" s="2"/>
      <c r="G153" s="4"/>
      <c r="J153" s="90"/>
      <c r="L153" s="3"/>
      <c r="M153" s="3"/>
      <c r="N153" s="3"/>
      <c r="O153" s="3"/>
      <c r="P153" s="3"/>
      <c r="Q153" s="3"/>
      <c r="R153" s="3"/>
    </row>
    <row r="154" spans="1:18" s="1" customFormat="1" x14ac:dyDescent="0.25">
      <c r="A154" s="3"/>
      <c r="B154" s="2"/>
      <c r="C154" s="2"/>
      <c r="D154" s="2"/>
      <c r="E154" s="2"/>
      <c r="F154" s="2"/>
      <c r="G154" s="4"/>
      <c r="J154" s="90"/>
      <c r="L154" s="3"/>
      <c r="M154" s="3"/>
      <c r="N154" s="3"/>
      <c r="O154" s="3"/>
      <c r="P154" s="3"/>
      <c r="Q154" s="3"/>
      <c r="R154" s="3"/>
    </row>
    <row r="155" spans="1:18" s="1" customFormat="1" x14ac:dyDescent="0.25">
      <c r="A155" s="3"/>
      <c r="B155" s="2"/>
      <c r="C155" s="2"/>
      <c r="D155" s="2"/>
      <c r="E155" s="2"/>
      <c r="F155" s="2"/>
      <c r="G155" s="4"/>
      <c r="J155" s="90"/>
      <c r="L155" s="3"/>
      <c r="M155" s="3"/>
      <c r="N155" s="3"/>
      <c r="O155" s="3"/>
      <c r="P155" s="3"/>
      <c r="Q155" s="3"/>
      <c r="R155" s="3"/>
    </row>
    <row r="156" spans="1:18" s="1" customFormat="1" x14ac:dyDescent="0.25">
      <c r="A156" s="3"/>
      <c r="B156" s="2"/>
      <c r="C156" s="2"/>
      <c r="D156" s="2"/>
      <c r="E156" s="2"/>
      <c r="F156" s="2"/>
      <c r="G156" s="4"/>
      <c r="J156" s="90"/>
      <c r="L156" s="3"/>
      <c r="M156" s="3"/>
      <c r="N156" s="3"/>
      <c r="O156" s="3"/>
      <c r="P156" s="3"/>
      <c r="Q156" s="3"/>
      <c r="R156" s="3"/>
    </row>
    <row r="157" spans="1:18" s="1" customFormat="1" x14ac:dyDescent="0.25">
      <c r="A157" s="3"/>
      <c r="B157" s="2"/>
      <c r="C157" s="2"/>
      <c r="D157" s="2"/>
      <c r="E157" s="2"/>
      <c r="F157" s="2"/>
      <c r="G157" s="4"/>
      <c r="J157" s="90"/>
      <c r="L157" s="3"/>
      <c r="M157" s="3"/>
      <c r="N157" s="3"/>
      <c r="O157" s="3"/>
      <c r="P157" s="3"/>
      <c r="Q157" s="3"/>
      <c r="R157" s="3"/>
    </row>
    <row r="158" spans="1:18" s="1" customFormat="1" x14ac:dyDescent="0.25">
      <c r="A158" s="3"/>
      <c r="B158" s="2"/>
      <c r="C158" s="2"/>
      <c r="D158" s="2"/>
      <c r="E158" s="2"/>
      <c r="F158" s="2"/>
      <c r="G158" s="4"/>
      <c r="J158" s="90"/>
      <c r="L158" s="3"/>
      <c r="M158" s="3"/>
      <c r="N158" s="3"/>
      <c r="O158" s="3"/>
      <c r="P158" s="3"/>
      <c r="Q158" s="3"/>
      <c r="R158" s="3"/>
    </row>
    <row r="159" spans="1:18" s="1" customFormat="1" x14ac:dyDescent="0.25">
      <c r="A159" s="3"/>
      <c r="B159" s="2"/>
      <c r="C159" s="2"/>
      <c r="D159" s="2"/>
      <c r="E159" s="2"/>
      <c r="F159" s="2"/>
      <c r="G159" s="4"/>
      <c r="J159" s="90"/>
      <c r="L159" s="3"/>
      <c r="M159" s="3"/>
      <c r="N159" s="3"/>
      <c r="O159" s="3"/>
      <c r="P159" s="3"/>
      <c r="Q159" s="3"/>
      <c r="R159" s="3"/>
    </row>
    <row r="160" spans="1:18" s="1" customFormat="1" x14ac:dyDescent="0.25">
      <c r="A160" s="3"/>
      <c r="B160" s="2"/>
      <c r="C160" s="2"/>
      <c r="D160" s="2"/>
      <c r="E160" s="2"/>
      <c r="F160" s="2"/>
      <c r="G160" s="4"/>
      <c r="J160" s="90"/>
      <c r="L160" s="3"/>
      <c r="M160" s="3"/>
      <c r="N160" s="3"/>
      <c r="O160" s="3"/>
      <c r="P160" s="3"/>
      <c r="Q160" s="3"/>
      <c r="R160" s="3"/>
    </row>
    <row r="161" spans="1:18" s="1" customFormat="1" x14ac:dyDescent="0.25">
      <c r="A161" s="3"/>
      <c r="B161" s="2"/>
      <c r="C161" s="2"/>
      <c r="D161" s="2"/>
      <c r="E161" s="2"/>
      <c r="F161" s="2"/>
      <c r="G161" s="4"/>
      <c r="J161" s="90"/>
      <c r="L161" s="3"/>
      <c r="M161" s="3"/>
      <c r="N161" s="3"/>
      <c r="O161" s="3"/>
      <c r="P161" s="3"/>
      <c r="Q161" s="3"/>
      <c r="R161" s="3"/>
    </row>
    <row r="162" spans="1:18" s="1" customFormat="1" x14ac:dyDescent="0.25">
      <c r="A162" s="3"/>
      <c r="B162" s="2"/>
      <c r="C162" s="2"/>
      <c r="D162" s="2"/>
      <c r="E162" s="2"/>
      <c r="F162" s="2"/>
      <c r="G162" s="4"/>
      <c r="J162" s="90"/>
      <c r="L162" s="3"/>
      <c r="M162" s="3"/>
      <c r="N162" s="3"/>
      <c r="O162" s="3"/>
      <c r="P162" s="3"/>
      <c r="Q162" s="3"/>
      <c r="R162" s="3"/>
    </row>
    <row r="163" spans="1:18" s="1" customFormat="1" x14ac:dyDescent="0.25">
      <c r="A163" s="3"/>
      <c r="B163" s="2"/>
      <c r="C163" s="2"/>
      <c r="D163" s="2"/>
      <c r="E163" s="2"/>
      <c r="F163" s="2"/>
      <c r="G163" s="4"/>
      <c r="J163" s="90"/>
      <c r="L163" s="3"/>
      <c r="M163" s="3"/>
      <c r="N163" s="3"/>
      <c r="O163" s="3"/>
      <c r="P163" s="3"/>
      <c r="Q163" s="3"/>
      <c r="R163" s="3"/>
    </row>
    <row r="164" spans="1:18" s="1" customFormat="1" x14ac:dyDescent="0.25">
      <c r="A164" s="3"/>
      <c r="B164" s="2"/>
      <c r="C164" s="2"/>
      <c r="D164" s="2"/>
      <c r="E164" s="2"/>
      <c r="F164" s="2"/>
      <c r="G164" s="4"/>
      <c r="J164" s="90"/>
      <c r="L164" s="3"/>
      <c r="M164" s="3"/>
      <c r="N164" s="3"/>
      <c r="O164" s="3"/>
      <c r="P164" s="3"/>
      <c r="Q164" s="3"/>
      <c r="R164" s="3"/>
    </row>
    <row r="165" spans="1:18" s="1" customFormat="1" x14ac:dyDescent="0.25">
      <c r="A165" s="3"/>
      <c r="B165" s="2"/>
      <c r="C165" s="2"/>
      <c r="D165" s="2"/>
      <c r="E165" s="2"/>
      <c r="F165" s="2"/>
      <c r="G165" s="4"/>
      <c r="J165" s="90"/>
      <c r="L165" s="3"/>
      <c r="M165" s="3"/>
      <c r="N165" s="3"/>
      <c r="O165" s="3"/>
      <c r="P165" s="3"/>
      <c r="Q165" s="3"/>
      <c r="R165" s="3"/>
    </row>
    <row r="166" spans="1:18" s="1" customFormat="1" x14ac:dyDescent="0.25">
      <c r="A166" s="3"/>
      <c r="B166" s="2"/>
      <c r="C166" s="2"/>
      <c r="D166" s="2"/>
      <c r="E166" s="2"/>
      <c r="F166" s="2"/>
      <c r="G166" s="4"/>
      <c r="J166" s="90"/>
      <c r="L166" s="3"/>
      <c r="M166" s="3"/>
      <c r="N166" s="3"/>
      <c r="O166" s="3"/>
      <c r="P166" s="3"/>
      <c r="Q166" s="3"/>
      <c r="R166" s="3"/>
    </row>
    <row r="167" spans="1:18" s="1" customFormat="1" x14ac:dyDescent="0.25">
      <c r="A167" s="3"/>
      <c r="B167" s="2"/>
      <c r="C167" s="2"/>
      <c r="D167" s="2"/>
      <c r="E167" s="2"/>
      <c r="F167" s="2"/>
      <c r="G167" s="4"/>
      <c r="J167" s="90"/>
      <c r="L167" s="3"/>
      <c r="M167" s="3"/>
      <c r="N167" s="3"/>
      <c r="O167" s="3"/>
      <c r="P167" s="3"/>
      <c r="Q167" s="3"/>
      <c r="R167" s="3"/>
    </row>
    <row r="168" spans="1:18" s="1" customFormat="1" x14ac:dyDescent="0.25">
      <c r="A168" s="3"/>
      <c r="B168" s="2"/>
      <c r="C168" s="2"/>
      <c r="D168" s="2"/>
      <c r="E168" s="2"/>
      <c r="F168" s="2"/>
      <c r="G168" s="4"/>
      <c r="J168" s="90"/>
      <c r="L168" s="3"/>
      <c r="M168" s="3"/>
      <c r="N168" s="3"/>
      <c r="O168" s="3"/>
      <c r="P168" s="3"/>
      <c r="Q168" s="3"/>
      <c r="R168" s="3"/>
    </row>
    <row r="169" spans="1:18" s="1" customFormat="1" x14ac:dyDescent="0.25">
      <c r="A169" s="3"/>
      <c r="B169" s="2"/>
      <c r="C169" s="2"/>
      <c r="D169" s="2"/>
      <c r="E169" s="2"/>
      <c r="F169" s="2"/>
      <c r="G169" s="4"/>
      <c r="J169" s="90"/>
      <c r="L169" s="3"/>
      <c r="M169" s="3"/>
      <c r="N169" s="3"/>
      <c r="O169" s="3"/>
      <c r="P169" s="3"/>
      <c r="Q169" s="3"/>
      <c r="R169" s="3"/>
    </row>
    <row r="170" spans="1:18" s="1" customFormat="1" x14ac:dyDescent="0.25">
      <c r="A170" s="3"/>
      <c r="B170" s="2"/>
      <c r="C170" s="2"/>
      <c r="D170" s="2"/>
      <c r="E170" s="2"/>
      <c r="F170" s="2"/>
      <c r="G170" s="4"/>
      <c r="J170" s="90"/>
      <c r="L170" s="3"/>
      <c r="M170" s="3"/>
      <c r="N170" s="3"/>
      <c r="O170" s="3"/>
      <c r="P170" s="3"/>
      <c r="Q170" s="3"/>
      <c r="R170" s="3"/>
    </row>
    <row r="171" spans="1:18" s="1" customFormat="1" x14ac:dyDescent="0.25">
      <c r="A171" s="3"/>
      <c r="B171" s="2"/>
      <c r="C171" s="2"/>
      <c r="D171" s="2"/>
      <c r="E171" s="2"/>
      <c r="F171" s="2"/>
      <c r="G171" s="4"/>
      <c r="J171" s="90"/>
      <c r="L171" s="3"/>
      <c r="M171" s="3"/>
      <c r="N171" s="3"/>
      <c r="O171" s="3"/>
      <c r="P171" s="3"/>
      <c r="Q171" s="3"/>
      <c r="R171" s="3"/>
    </row>
    <row r="172" spans="1:18" s="1" customFormat="1" x14ac:dyDescent="0.25">
      <c r="A172" s="3"/>
      <c r="B172" s="2"/>
      <c r="C172" s="2"/>
      <c r="D172" s="2"/>
      <c r="E172" s="2"/>
      <c r="F172" s="2"/>
      <c r="G172" s="4"/>
      <c r="J172" s="90"/>
      <c r="L172" s="3"/>
      <c r="M172" s="3"/>
      <c r="N172" s="3"/>
      <c r="O172" s="3"/>
      <c r="P172" s="3"/>
      <c r="Q172" s="3"/>
      <c r="R172" s="3"/>
    </row>
    <row r="173" spans="1:18" s="1" customFormat="1" x14ac:dyDescent="0.25">
      <c r="A173" s="3"/>
      <c r="B173" s="2"/>
      <c r="C173" s="2"/>
      <c r="D173" s="2"/>
      <c r="E173" s="2"/>
      <c r="F173" s="2"/>
      <c r="G173" s="4"/>
      <c r="J173" s="90"/>
      <c r="L173" s="3"/>
      <c r="M173" s="3"/>
      <c r="N173" s="3"/>
      <c r="O173" s="3"/>
      <c r="P173" s="3"/>
      <c r="Q173" s="3"/>
      <c r="R173" s="3"/>
    </row>
    <row r="174" spans="1:18" s="1" customFormat="1" x14ac:dyDescent="0.25">
      <c r="A174" s="3"/>
      <c r="B174" s="2"/>
      <c r="C174" s="2"/>
      <c r="D174" s="2"/>
      <c r="E174" s="2"/>
      <c r="F174" s="2"/>
      <c r="G174" s="4"/>
      <c r="J174" s="90"/>
      <c r="L174" s="3"/>
      <c r="M174" s="3"/>
      <c r="N174" s="3"/>
      <c r="O174" s="3"/>
      <c r="P174" s="3"/>
      <c r="Q174" s="3"/>
      <c r="R174" s="3"/>
    </row>
    <row r="175" spans="1:18" s="1" customFormat="1" x14ac:dyDescent="0.25">
      <c r="A175" s="3"/>
      <c r="B175" s="2"/>
      <c r="C175" s="2"/>
      <c r="D175" s="2"/>
      <c r="E175" s="2"/>
      <c r="F175" s="2"/>
      <c r="G175" s="4"/>
      <c r="J175" s="90"/>
      <c r="L175" s="3"/>
      <c r="M175" s="3"/>
      <c r="N175" s="3"/>
      <c r="O175" s="3"/>
      <c r="P175" s="3"/>
      <c r="Q175" s="3"/>
      <c r="R175" s="3"/>
    </row>
    <row r="176" spans="1:18" s="1" customFormat="1" x14ac:dyDescent="0.25">
      <c r="A176" s="3"/>
      <c r="B176" s="2"/>
      <c r="C176" s="2"/>
      <c r="D176" s="2"/>
      <c r="E176" s="2"/>
      <c r="F176" s="2"/>
      <c r="G176" s="4"/>
      <c r="J176" s="90"/>
      <c r="L176" s="3"/>
      <c r="M176" s="3"/>
      <c r="N176" s="3"/>
      <c r="O176" s="3"/>
      <c r="P176" s="3"/>
      <c r="Q176" s="3"/>
      <c r="R176" s="3"/>
    </row>
    <row r="177" spans="1:18" s="1" customFormat="1" x14ac:dyDescent="0.25">
      <c r="A177" s="3"/>
      <c r="B177" s="2"/>
      <c r="C177" s="2"/>
      <c r="D177" s="2"/>
      <c r="E177" s="2"/>
      <c r="F177" s="2"/>
      <c r="G177" s="4"/>
      <c r="J177" s="90"/>
      <c r="L177" s="3"/>
      <c r="M177" s="3"/>
      <c r="N177" s="3"/>
      <c r="O177" s="3"/>
      <c r="P177" s="3"/>
      <c r="Q177" s="3"/>
      <c r="R177" s="3"/>
    </row>
    <row r="178" spans="1:18" s="1" customFormat="1" x14ac:dyDescent="0.25">
      <c r="A178" s="3"/>
      <c r="B178" s="2"/>
      <c r="C178" s="2"/>
      <c r="D178" s="2"/>
      <c r="E178" s="2"/>
      <c r="F178" s="2"/>
      <c r="G178" s="4"/>
      <c r="J178" s="90"/>
      <c r="L178" s="3"/>
      <c r="M178" s="3"/>
      <c r="N178" s="3"/>
      <c r="O178" s="3"/>
      <c r="P178" s="3"/>
      <c r="Q178" s="3"/>
      <c r="R178" s="3"/>
    </row>
    <row r="179" spans="1:18" s="1" customFormat="1" x14ac:dyDescent="0.25">
      <c r="A179" s="3"/>
      <c r="B179" s="2"/>
      <c r="C179" s="2"/>
      <c r="D179" s="2"/>
      <c r="E179" s="2"/>
      <c r="F179" s="2"/>
      <c r="G179" s="4"/>
      <c r="J179" s="90"/>
      <c r="L179" s="3"/>
      <c r="M179" s="3"/>
      <c r="N179" s="3"/>
      <c r="O179" s="3"/>
      <c r="P179" s="3"/>
      <c r="Q179" s="3"/>
      <c r="R179" s="3"/>
    </row>
    <row r="180" spans="1:18" s="1" customFormat="1" x14ac:dyDescent="0.25">
      <c r="A180" s="3"/>
      <c r="B180" s="2"/>
      <c r="C180" s="2"/>
      <c r="D180" s="2"/>
      <c r="E180" s="2"/>
      <c r="F180" s="2"/>
      <c r="G180" s="4"/>
      <c r="J180" s="90"/>
      <c r="L180" s="3"/>
      <c r="M180" s="3"/>
      <c r="N180" s="3"/>
      <c r="O180" s="3"/>
      <c r="P180" s="3"/>
      <c r="Q180" s="3"/>
      <c r="R180" s="3"/>
    </row>
    <row r="181" spans="1:18" s="1" customFormat="1" x14ac:dyDescent="0.25">
      <c r="A181" s="3"/>
      <c r="B181" s="2"/>
      <c r="C181" s="2"/>
      <c r="D181" s="2"/>
      <c r="E181" s="2"/>
      <c r="F181" s="2"/>
      <c r="G181" s="4"/>
      <c r="J181" s="90"/>
      <c r="L181" s="3"/>
      <c r="M181" s="3"/>
      <c r="N181" s="3"/>
      <c r="O181" s="3"/>
      <c r="P181" s="3"/>
      <c r="Q181" s="3"/>
      <c r="R181" s="3"/>
    </row>
    <row r="182" spans="1:18" s="1" customFormat="1" x14ac:dyDescent="0.25">
      <c r="A182" s="3"/>
      <c r="B182" s="2"/>
      <c r="C182" s="2"/>
      <c r="D182" s="2"/>
      <c r="E182" s="2"/>
      <c r="F182" s="2"/>
      <c r="G182" s="4"/>
      <c r="J182" s="90"/>
      <c r="L182" s="3"/>
      <c r="M182" s="3"/>
      <c r="N182" s="3"/>
      <c r="O182" s="3"/>
      <c r="P182" s="3"/>
      <c r="Q182" s="3"/>
      <c r="R182" s="3"/>
    </row>
    <row r="183" spans="1:18" s="1" customFormat="1" x14ac:dyDescent="0.25">
      <c r="A183" s="3"/>
      <c r="B183" s="2"/>
      <c r="C183" s="2"/>
      <c r="D183" s="2"/>
      <c r="E183" s="2"/>
      <c r="F183" s="2"/>
      <c r="G183" s="4"/>
      <c r="J183" s="90"/>
      <c r="L183" s="3"/>
      <c r="M183" s="3"/>
      <c r="N183" s="3"/>
      <c r="O183" s="3"/>
      <c r="P183" s="3"/>
      <c r="Q183" s="3"/>
      <c r="R183" s="3"/>
    </row>
    <row r="184" spans="1:18" s="1" customFormat="1" x14ac:dyDescent="0.25">
      <c r="A184" s="3"/>
      <c r="B184" s="2"/>
      <c r="C184" s="2"/>
      <c r="D184" s="2"/>
      <c r="E184" s="2"/>
      <c r="F184" s="2"/>
      <c r="G184" s="4"/>
      <c r="J184" s="90"/>
      <c r="L184" s="3"/>
      <c r="M184" s="3"/>
      <c r="N184" s="3"/>
      <c r="O184" s="3"/>
      <c r="P184" s="3"/>
      <c r="Q184" s="3"/>
      <c r="R184" s="3"/>
    </row>
    <row r="185" spans="1:18" s="1" customFormat="1" x14ac:dyDescent="0.25">
      <c r="A185" s="3"/>
      <c r="B185" s="2"/>
      <c r="C185" s="2"/>
      <c r="D185" s="2"/>
      <c r="E185" s="2"/>
      <c r="F185" s="2"/>
      <c r="G185" s="4"/>
      <c r="J185" s="90"/>
      <c r="L185" s="3"/>
      <c r="M185" s="3"/>
      <c r="N185" s="3"/>
      <c r="O185" s="3"/>
      <c r="P185" s="3"/>
      <c r="Q185" s="3"/>
      <c r="R185" s="3"/>
    </row>
    <row r="186" spans="1:18" s="1" customFormat="1" x14ac:dyDescent="0.25">
      <c r="A186" s="3"/>
      <c r="B186" s="2"/>
      <c r="C186" s="2"/>
      <c r="D186" s="2"/>
      <c r="E186" s="2"/>
      <c r="F186" s="2"/>
      <c r="G186" s="4"/>
      <c r="J186" s="90"/>
      <c r="L186" s="3"/>
      <c r="M186" s="3"/>
      <c r="N186" s="3"/>
      <c r="O186" s="3"/>
      <c r="P186" s="3"/>
      <c r="Q186" s="3"/>
      <c r="R186" s="3"/>
    </row>
    <row r="187" spans="1:18" s="1" customFormat="1" x14ac:dyDescent="0.25">
      <c r="A187" s="3"/>
      <c r="B187" s="2"/>
      <c r="C187" s="2"/>
      <c r="D187" s="2"/>
      <c r="E187" s="2"/>
      <c r="F187" s="2"/>
      <c r="G187" s="4"/>
      <c r="J187" s="90"/>
      <c r="L187" s="3"/>
      <c r="M187" s="3"/>
      <c r="N187" s="3"/>
      <c r="O187" s="3"/>
      <c r="P187" s="3"/>
      <c r="Q187" s="3"/>
      <c r="R187" s="3"/>
    </row>
    <row r="188" spans="1:18" s="1" customFormat="1" x14ac:dyDescent="0.25">
      <c r="A188" s="3"/>
      <c r="B188" s="2"/>
      <c r="C188" s="2"/>
      <c r="D188" s="2"/>
      <c r="E188" s="2"/>
      <c r="F188" s="2"/>
      <c r="G188" s="4"/>
      <c r="J188" s="90"/>
      <c r="L188" s="3"/>
      <c r="M188" s="3"/>
      <c r="N188" s="3"/>
      <c r="O188" s="3"/>
      <c r="P188" s="3"/>
      <c r="Q188" s="3"/>
      <c r="R188" s="3"/>
    </row>
    <row r="189" spans="1:18" s="1" customFormat="1" x14ac:dyDescent="0.25">
      <c r="A189" s="3"/>
      <c r="B189" s="2"/>
      <c r="C189" s="2"/>
      <c r="D189" s="2"/>
      <c r="E189" s="2"/>
      <c r="F189" s="2"/>
      <c r="G189" s="4"/>
      <c r="J189" s="90"/>
      <c r="L189" s="3"/>
      <c r="M189" s="3"/>
      <c r="N189" s="3"/>
      <c r="O189" s="3"/>
      <c r="P189" s="3"/>
      <c r="Q189" s="3"/>
      <c r="R189" s="3"/>
    </row>
    <row r="190" spans="1:18" s="1" customFormat="1" x14ac:dyDescent="0.25">
      <c r="A190" s="3"/>
      <c r="B190" s="2"/>
      <c r="C190" s="2"/>
      <c r="D190" s="2"/>
      <c r="E190" s="2"/>
      <c r="F190" s="2"/>
      <c r="G190" s="4"/>
      <c r="J190" s="90"/>
      <c r="L190" s="3"/>
      <c r="M190" s="3"/>
      <c r="N190" s="3"/>
      <c r="O190" s="3"/>
      <c r="P190" s="3"/>
      <c r="Q190" s="3"/>
      <c r="R190" s="3"/>
    </row>
    <row r="191" spans="1:18" s="1" customFormat="1" x14ac:dyDescent="0.25">
      <c r="A191" s="3"/>
      <c r="B191" s="2"/>
      <c r="C191" s="2"/>
      <c r="D191" s="2"/>
      <c r="E191" s="2"/>
      <c r="F191" s="2"/>
      <c r="G191" s="4"/>
      <c r="J191" s="90"/>
      <c r="L191" s="3"/>
      <c r="M191" s="3"/>
      <c r="N191" s="3"/>
      <c r="O191" s="3"/>
      <c r="P191" s="3"/>
      <c r="Q191" s="3"/>
      <c r="R191" s="3"/>
    </row>
    <row r="192" spans="1:18" s="1" customFormat="1" x14ac:dyDescent="0.25">
      <c r="A192" s="3"/>
      <c r="B192" s="2"/>
      <c r="C192" s="2"/>
      <c r="D192" s="2"/>
      <c r="E192" s="2"/>
      <c r="F192" s="2"/>
      <c r="G192" s="4"/>
      <c r="J192" s="90"/>
      <c r="L192" s="3"/>
      <c r="M192" s="3"/>
      <c r="N192" s="3"/>
      <c r="O192" s="3"/>
      <c r="P192" s="3"/>
      <c r="Q192" s="3"/>
      <c r="R192" s="3"/>
    </row>
    <row r="193" spans="1:18" s="1" customFormat="1" x14ac:dyDescent="0.25">
      <c r="A193" s="3"/>
      <c r="B193" s="2"/>
      <c r="C193" s="2"/>
      <c r="D193" s="2"/>
      <c r="E193" s="2"/>
      <c r="F193" s="2"/>
      <c r="G193" s="4"/>
      <c r="J193" s="90"/>
      <c r="L193" s="3"/>
      <c r="M193" s="3"/>
      <c r="N193" s="3"/>
      <c r="O193" s="3"/>
      <c r="P193" s="3"/>
      <c r="Q193" s="3"/>
      <c r="R193" s="3"/>
    </row>
    <row r="194" spans="1:18" s="1" customFormat="1" x14ac:dyDescent="0.25">
      <c r="A194" s="3"/>
      <c r="B194" s="2"/>
      <c r="C194" s="2"/>
      <c r="D194" s="2"/>
      <c r="E194" s="2"/>
      <c r="F194" s="2"/>
      <c r="G194" s="4"/>
      <c r="J194" s="90"/>
      <c r="L194" s="3"/>
      <c r="M194" s="3"/>
      <c r="N194" s="3"/>
      <c r="O194" s="3"/>
      <c r="P194" s="3"/>
      <c r="Q194" s="3"/>
      <c r="R194" s="3"/>
    </row>
    <row r="195" spans="1:18" s="1" customFormat="1" x14ac:dyDescent="0.25">
      <c r="A195" s="3"/>
      <c r="B195" s="2"/>
      <c r="C195" s="2"/>
      <c r="D195" s="2"/>
      <c r="E195" s="2"/>
      <c r="F195" s="2"/>
      <c r="G195" s="4"/>
      <c r="J195" s="90"/>
      <c r="L195" s="3"/>
      <c r="M195" s="3"/>
      <c r="N195" s="3"/>
      <c r="O195" s="3"/>
      <c r="P195" s="3"/>
      <c r="Q195" s="3"/>
      <c r="R195" s="3"/>
    </row>
    <row r="196" spans="1:18" s="1" customFormat="1" x14ac:dyDescent="0.25">
      <c r="A196" s="3"/>
      <c r="B196" s="2"/>
      <c r="C196" s="2"/>
      <c r="D196" s="2"/>
      <c r="E196" s="2"/>
      <c r="F196" s="2"/>
      <c r="G196" s="4"/>
      <c r="J196" s="90"/>
      <c r="L196" s="3"/>
      <c r="M196" s="3"/>
      <c r="N196" s="3"/>
      <c r="O196" s="3"/>
      <c r="P196" s="3"/>
      <c r="Q196" s="3"/>
      <c r="R196" s="3"/>
    </row>
    <row r="197" spans="1:18" s="1" customFormat="1" x14ac:dyDescent="0.25">
      <c r="A197" s="3"/>
      <c r="B197" s="2"/>
      <c r="C197" s="2"/>
      <c r="D197" s="2"/>
      <c r="E197" s="2"/>
      <c r="F197" s="2"/>
      <c r="G197" s="4"/>
      <c r="J197" s="90"/>
      <c r="L197" s="3"/>
      <c r="M197" s="3"/>
      <c r="N197" s="3"/>
      <c r="O197" s="3"/>
      <c r="P197" s="3"/>
      <c r="Q197" s="3"/>
      <c r="R197" s="3"/>
    </row>
    <row r="198" spans="1:18" s="1" customFormat="1" x14ac:dyDescent="0.25">
      <c r="A198" s="3"/>
      <c r="B198" s="2"/>
      <c r="C198" s="2"/>
      <c r="D198" s="2"/>
      <c r="E198" s="2"/>
      <c r="F198" s="2"/>
      <c r="G198" s="4"/>
      <c r="J198" s="90"/>
      <c r="L198" s="3"/>
      <c r="M198" s="3"/>
      <c r="N198" s="3"/>
      <c r="O198" s="3"/>
      <c r="P198" s="3"/>
      <c r="Q198" s="3"/>
      <c r="R198" s="3"/>
    </row>
    <row r="199" spans="1:18" s="1" customFormat="1" x14ac:dyDescent="0.25">
      <c r="A199" s="3"/>
      <c r="B199" s="2"/>
      <c r="C199" s="2"/>
      <c r="D199" s="2"/>
      <c r="E199" s="2"/>
      <c r="F199" s="2"/>
      <c r="G199" s="4"/>
      <c r="J199" s="90"/>
      <c r="L199" s="3"/>
      <c r="M199" s="3"/>
      <c r="N199" s="3"/>
      <c r="O199" s="3"/>
      <c r="P199" s="3"/>
      <c r="Q199" s="3"/>
      <c r="R199" s="3"/>
    </row>
    <row r="200" spans="1:18" s="1" customFormat="1" x14ac:dyDescent="0.25">
      <c r="A200" s="3"/>
      <c r="B200" s="2"/>
      <c r="C200" s="2"/>
      <c r="D200" s="2"/>
      <c r="E200" s="2"/>
      <c r="F200" s="2"/>
      <c r="G200" s="4"/>
      <c r="J200" s="90"/>
      <c r="L200" s="3"/>
      <c r="M200" s="3"/>
      <c r="N200" s="3"/>
      <c r="O200" s="3"/>
      <c r="P200" s="3"/>
      <c r="Q200" s="3"/>
      <c r="R200" s="3"/>
    </row>
    <row r="201" spans="1:18" s="1" customFormat="1" x14ac:dyDescent="0.25">
      <c r="A201" s="3"/>
      <c r="B201" s="2"/>
      <c r="C201" s="2"/>
      <c r="D201" s="2"/>
      <c r="E201" s="2"/>
      <c r="F201" s="2"/>
      <c r="G201" s="4"/>
      <c r="J201" s="90"/>
      <c r="L201" s="3"/>
      <c r="M201" s="3"/>
      <c r="N201" s="3"/>
      <c r="O201" s="3"/>
      <c r="P201" s="3"/>
      <c r="Q201" s="3"/>
      <c r="R201" s="3"/>
    </row>
    <row r="202" spans="1:18" s="1" customFormat="1" x14ac:dyDescent="0.25">
      <c r="A202" s="3"/>
      <c r="B202" s="2"/>
      <c r="C202" s="2"/>
      <c r="D202" s="2"/>
      <c r="E202" s="2"/>
      <c r="F202" s="2"/>
      <c r="G202" s="4"/>
      <c r="J202" s="90"/>
      <c r="L202" s="3"/>
      <c r="M202" s="3"/>
      <c r="N202" s="3"/>
      <c r="O202" s="3"/>
      <c r="P202" s="3"/>
      <c r="Q202" s="3"/>
      <c r="R202" s="3"/>
    </row>
    <row r="203" spans="1:18" s="1" customFormat="1" x14ac:dyDescent="0.25">
      <c r="A203" s="3"/>
      <c r="B203" s="2"/>
      <c r="C203" s="2"/>
      <c r="D203" s="2"/>
      <c r="E203" s="2"/>
      <c r="F203" s="2"/>
      <c r="G203" s="4"/>
      <c r="J203" s="90"/>
      <c r="L203" s="3"/>
      <c r="M203" s="3"/>
      <c r="N203" s="3"/>
      <c r="O203" s="3"/>
      <c r="P203" s="3"/>
      <c r="Q203" s="3"/>
      <c r="R203" s="3"/>
    </row>
    <row r="204" spans="1:18" s="1" customFormat="1" x14ac:dyDescent="0.25">
      <c r="A204" s="3"/>
      <c r="B204" s="2"/>
      <c r="C204" s="2"/>
      <c r="D204" s="2"/>
      <c r="E204" s="2"/>
      <c r="F204" s="2"/>
      <c r="G204" s="4"/>
      <c r="J204" s="90"/>
      <c r="L204" s="3"/>
      <c r="M204" s="3"/>
      <c r="N204" s="3"/>
      <c r="O204" s="3"/>
      <c r="P204" s="3"/>
      <c r="Q204" s="3"/>
      <c r="R204" s="3"/>
    </row>
    <row r="205" spans="1:18" s="1" customFormat="1" x14ac:dyDescent="0.25">
      <c r="A205" s="3"/>
      <c r="B205" s="2"/>
      <c r="C205" s="2"/>
      <c r="D205" s="2"/>
      <c r="E205" s="2"/>
      <c r="F205" s="2"/>
      <c r="G205" s="4"/>
      <c r="J205" s="90"/>
      <c r="L205" s="3"/>
      <c r="M205" s="3"/>
      <c r="N205" s="3"/>
      <c r="O205" s="3"/>
      <c r="P205" s="3"/>
      <c r="Q205" s="3"/>
      <c r="R205" s="3"/>
    </row>
    <row r="206" spans="1:18" s="1" customFormat="1" x14ac:dyDescent="0.25">
      <c r="A206" s="3"/>
      <c r="B206" s="2"/>
      <c r="C206" s="2"/>
      <c r="D206" s="2"/>
      <c r="E206" s="2"/>
      <c r="F206" s="2"/>
      <c r="G206" s="4"/>
      <c r="J206" s="90"/>
      <c r="L206" s="3"/>
      <c r="M206" s="3"/>
      <c r="N206" s="3"/>
      <c r="O206" s="3"/>
      <c r="P206" s="3"/>
      <c r="Q206" s="3"/>
      <c r="R206" s="3"/>
    </row>
    <row r="207" spans="1:18" s="1" customFormat="1" x14ac:dyDescent="0.25">
      <c r="A207" s="3"/>
      <c r="B207" s="2"/>
      <c r="C207" s="2"/>
      <c r="D207" s="2"/>
      <c r="E207" s="2"/>
      <c r="F207" s="2"/>
      <c r="G207" s="4"/>
      <c r="J207" s="90"/>
      <c r="L207" s="3"/>
      <c r="M207" s="3"/>
      <c r="N207" s="3"/>
      <c r="O207" s="3"/>
      <c r="P207" s="3"/>
      <c r="Q207" s="3"/>
      <c r="R207" s="3"/>
    </row>
    <row r="208" spans="1:18" s="1" customFormat="1" x14ac:dyDescent="0.25">
      <c r="A208" s="3"/>
      <c r="B208" s="2"/>
      <c r="C208" s="2"/>
      <c r="D208" s="2"/>
      <c r="E208" s="2"/>
      <c r="F208" s="2"/>
      <c r="G208" s="4"/>
      <c r="J208" s="90"/>
      <c r="L208" s="3"/>
      <c r="M208" s="3"/>
      <c r="N208" s="3"/>
      <c r="O208" s="3"/>
      <c r="P208" s="3"/>
      <c r="Q208" s="3"/>
      <c r="R208" s="3"/>
    </row>
    <row r="209" spans="1:18" s="1" customFormat="1" x14ac:dyDescent="0.25">
      <c r="A209" s="3"/>
      <c r="B209" s="2"/>
      <c r="C209" s="2"/>
      <c r="D209" s="2"/>
      <c r="E209" s="2"/>
      <c r="F209" s="2"/>
      <c r="G209" s="4"/>
      <c r="J209" s="90"/>
      <c r="L209" s="3"/>
      <c r="M209" s="3"/>
      <c r="N209" s="3"/>
      <c r="O209" s="3"/>
      <c r="P209" s="3"/>
      <c r="Q209" s="3"/>
      <c r="R209" s="3"/>
    </row>
    <row r="210" spans="1:18" s="1" customFormat="1" x14ac:dyDescent="0.25">
      <c r="A210" s="3"/>
      <c r="B210" s="2"/>
      <c r="C210" s="2"/>
      <c r="D210" s="2"/>
      <c r="E210" s="2"/>
      <c r="F210" s="2"/>
      <c r="G210" s="4"/>
      <c r="J210" s="90"/>
      <c r="L210" s="3"/>
      <c r="M210" s="3"/>
      <c r="N210" s="3"/>
      <c r="O210" s="3"/>
      <c r="P210" s="3"/>
      <c r="Q210" s="3"/>
      <c r="R210" s="3"/>
    </row>
    <row r="211" spans="1:18" s="1" customFormat="1" x14ac:dyDescent="0.25">
      <c r="A211" s="3"/>
      <c r="B211" s="2"/>
      <c r="C211" s="2"/>
      <c r="D211" s="2"/>
      <c r="E211" s="2"/>
      <c r="F211" s="2"/>
      <c r="G211" s="4"/>
      <c r="J211" s="90"/>
      <c r="L211" s="3"/>
      <c r="M211" s="3"/>
      <c r="N211" s="3"/>
      <c r="O211" s="3"/>
      <c r="P211" s="3"/>
      <c r="Q211" s="3"/>
      <c r="R211" s="3"/>
    </row>
    <row r="212" spans="1:18" s="1" customFormat="1" x14ac:dyDescent="0.25">
      <c r="A212" s="3"/>
      <c r="B212" s="2"/>
      <c r="C212" s="2"/>
      <c r="D212" s="2"/>
      <c r="E212" s="2"/>
      <c r="F212" s="2"/>
      <c r="G212" s="4"/>
      <c r="J212" s="90"/>
      <c r="L212" s="3"/>
      <c r="M212" s="3"/>
      <c r="N212" s="3"/>
      <c r="O212" s="3"/>
      <c r="P212" s="3"/>
      <c r="Q212" s="3"/>
      <c r="R212" s="3"/>
    </row>
    <row r="213" spans="1:18" s="1" customFormat="1" x14ac:dyDescent="0.25">
      <c r="A213" s="3"/>
      <c r="B213" s="2"/>
      <c r="C213" s="2"/>
      <c r="D213" s="2"/>
      <c r="E213" s="2"/>
      <c r="F213" s="2"/>
      <c r="G213" s="4"/>
      <c r="J213" s="90"/>
      <c r="L213" s="3"/>
      <c r="M213" s="3"/>
      <c r="N213" s="3"/>
      <c r="O213" s="3"/>
      <c r="P213" s="3"/>
      <c r="Q213" s="3"/>
      <c r="R213" s="3"/>
    </row>
    <row r="214" spans="1:18" s="1" customFormat="1" x14ac:dyDescent="0.25">
      <c r="A214" s="3"/>
      <c r="B214" s="2"/>
      <c r="C214" s="2"/>
      <c r="D214" s="2"/>
      <c r="E214" s="2"/>
      <c r="F214" s="2"/>
      <c r="G214" s="4"/>
      <c r="J214" s="90"/>
      <c r="L214" s="3"/>
      <c r="M214" s="3"/>
      <c r="N214" s="3"/>
      <c r="O214" s="3"/>
      <c r="P214" s="3"/>
      <c r="Q214" s="3"/>
      <c r="R214" s="3"/>
    </row>
    <row r="215" spans="1:18" s="1" customFormat="1" x14ac:dyDescent="0.25">
      <c r="A215" s="3"/>
      <c r="B215" s="2"/>
      <c r="C215" s="2"/>
      <c r="D215" s="2"/>
      <c r="E215" s="2"/>
      <c r="F215" s="2"/>
      <c r="G215" s="4"/>
      <c r="J215" s="90"/>
      <c r="L215" s="3"/>
      <c r="M215" s="3"/>
      <c r="N215" s="3"/>
      <c r="O215" s="3"/>
      <c r="P215" s="3"/>
      <c r="Q215" s="3"/>
      <c r="R215" s="3"/>
    </row>
    <row r="216" spans="1:18" s="1" customFormat="1" x14ac:dyDescent="0.25">
      <c r="A216" s="3"/>
      <c r="B216" s="2"/>
      <c r="C216" s="2"/>
      <c r="D216" s="2"/>
      <c r="E216" s="2"/>
      <c r="F216" s="2"/>
      <c r="G216" s="4"/>
      <c r="J216" s="90"/>
      <c r="L216" s="3"/>
      <c r="M216" s="3"/>
      <c r="N216" s="3"/>
      <c r="O216" s="3"/>
      <c r="P216" s="3"/>
      <c r="Q216" s="3"/>
      <c r="R216" s="3"/>
    </row>
    <row r="217" spans="1:18" s="1" customFormat="1" x14ac:dyDescent="0.25">
      <c r="A217" s="3"/>
      <c r="B217" s="2"/>
      <c r="C217" s="2"/>
      <c r="D217" s="2"/>
      <c r="E217" s="2"/>
      <c r="F217" s="2"/>
      <c r="G217" s="4"/>
      <c r="J217" s="90"/>
      <c r="L217" s="3"/>
      <c r="M217" s="3"/>
      <c r="N217" s="3"/>
      <c r="O217" s="3"/>
      <c r="P217" s="3"/>
      <c r="Q217" s="3"/>
      <c r="R217" s="3"/>
    </row>
    <row r="218" spans="1:18" s="1" customFormat="1" x14ac:dyDescent="0.25">
      <c r="A218" s="3"/>
      <c r="B218" s="2"/>
      <c r="C218" s="2"/>
      <c r="D218" s="2"/>
      <c r="E218" s="2"/>
      <c r="F218" s="2"/>
      <c r="G218" s="4"/>
      <c r="J218" s="90"/>
      <c r="L218" s="3"/>
      <c r="M218" s="3"/>
      <c r="N218" s="3"/>
      <c r="O218" s="3"/>
      <c r="P218" s="3"/>
      <c r="Q218" s="3"/>
      <c r="R218" s="3"/>
    </row>
    <row r="219" spans="1:18" s="1" customFormat="1" x14ac:dyDescent="0.25">
      <c r="A219" s="3"/>
      <c r="B219" s="2"/>
      <c r="C219" s="2"/>
      <c r="D219" s="2"/>
      <c r="E219" s="2"/>
      <c r="F219" s="2"/>
      <c r="G219" s="4"/>
      <c r="J219" s="90"/>
      <c r="L219" s="3"/>
      <c r="M219" s="3"/>
      <c r="N219" s="3"/>
      <c r="O219" s="3"/>
      <c r="P219" s="3"/>
      <c r="Q219" s="3"/>
      <c r="R219" s="3"/>
    </row>
    <row r="220" spans="1:18" s="1" customFormat="1" x14ac:dyDescent="0.25">
      <c r="A220" s="3"/>
      <c r="B220" s="2"/>
      <c r="C220" s="2"/>
      <c r="D220" s="2"/>
      <c r="E220" s="2"/>
      <c r="F220" s="2"/>
      <c r="G220" s="4"/>
      <c r="J220" s="90"/>
      <c r="L220" s="3"/>
      <c r="M220" s="3"/>
      <c r="N220" s="3"/>
      <c r="O220" s="3"/>
      <c r="P220" s="3"/>
      <c r="Q220" s="3"/>
      <c r="R220" s="3"/>
    </row>
    <row r="221" spans="1:18" s="1" customFormat="1" x14ac:dyDescent="0.25">
      <c r="A221" s="3"/>
      <c r="B221" s="2"/>
      <c r="C221" s="2"/>
      <c r="D221" s="2"/>
      <c r="E221" s="2"/>
      <c r="F221" s="2"/>
      <c r="G221" s="4"/>
      <c r="J221" s="90"/>
      <c r="L221" s="3"/>
      <c r="M221" s="3"/>
      <c r="N221" s="3"/>
      <c r="O221" s="3"/>
      <c r="P221" s="3"/>
      <c r="Q221" s="3"/>
      <c r="R221" s="3"/>
    </row>
    <row r="222" spans="1:18" s="1" customFormat="1" x14ac:dyDescent="0.25">
      <c r="A222" s="3"/>
      <c r="B222" s="2"/>
      <c r="C222" s="2"/>
      <c r="D222" s="2"/>
      <c r="E222" s="2"/>
      <c r="F222" s="2"/>
      <c r="G222" s="4"/>
      <c r="J222" s="90"/>
      <c r="L222" s="3"/>
      <c r="M222" s="3"/>
      <c r="N222" s="3"/>
      <c r="O222" s="3"/>
      <c r="P222" s="3"/>
      <c r="Q222" s="3"/>
      <c r="R222" s="3"/>
    </row>
    <row r="223" spans="1:18" s="1" customFormat="1" x14ac:dyDescent="0.25">
      <c r="A223" s="3"/>
      <c r="B223" s="2"/>
      <c r="C223" s="2"/>
      <c r="D223" s="2"/>
      <c r="E223" s="2"/>
      <c r="F223" s="2"/>
      <c r="G223" s="4"/>
      <c r="J223" s="90"/>
      <c r="L223" s="3"/>
      <c r="M223" s="3"/>
      <c r="N223" s="3"/>
      <c r="O223" s="3"/>
      <c r="P223" s="3"/>
      <c r="Q223" s="3"/>
      <c r="R223" s="3"/>
    </row>
    <row r="224" spans="1:18" s="1" customFormat="1" x14ac:dyDescent="0.25">
      <c r="A224" s="3"/>
      <c r="B224" s="2"/>
      <c r="C224" s="2"/>
      <c r="D224" s="2"/>
      <c r="E224" s="2"/>
      <c r="F224" s="2"/>
      <c r="G224" s="4"/>
      <c r="J224" s="90"/>
      <c r="L224" s="3"/>
      <c r="M224" s="3"/>
      <c r="N224" s="3"/>
      <c r="O224" s="3"/>
      <c r="P224" s="3"/>
      <c r="Q224" s="3"/>
      <c r="R224" s="3"/>
    </row>
    <row r="225" spans="1:18" s="1" customFormat="1" x14ac:dyDescent="0.25">
      <c r="A225" s="3"/>
      <c r="B225" s="2"/>
      <c r="C225" s="2"/>
      <c r="D225" s="2"/>
      <c r="E225" s="2"/>
      <c r="F225" s="2"/>
      <c r="G225" s="4"/>
      <c r="J225" s="90"/>
      <c r="L225" s="3"/>
      <c r="M225" s="3"/>
      <c r="N225" s="3"/>
      <c r="O225" s="3"/>
      <c r="P225" s="3"/>
      <c r="Q225" s="3"/>
      <c r="R225" s="3"/>
    </row>
    <row r="226" spans="1:18" s="1" customFormat="1" x14ac:dyDescent="0.25">
      <c r="A226" s="3"/>
      <c r="B226" s="2"/>
      <c r="C226" s="2"/>
      <c r="D226" s="2"/>
      <c r="E226" s="2"/>
      <c r="F226" s="2"/>
      <c r="G226" s="4"/>
      <c r="J226" s="90"/>
      <c r="L226" s="3"/>
      <c r="M226" s="3"/>
      <c r="N226" s="3"/>
      <c r="O226" s="3"/>
      <c r="P226" s="3"/>
      <c r="Q226" s="3"/>
      <c r="R226" s="3"/>
    </row>
    <row r="227" spans="1:18" s="1" customFormat="1" x14ac:dyDescent="0.25">
      <c r="A227" s="3"/>
      <c r="B227" s="2"/>
      <c r="C227" s="2"/>
      <c r="D227" s="2"/>
      <c r="E227" s="2"/>
      <c r="F227" s="2"/>
      <c r="G227" s="4"/>
      <c r="J227" s="90"/>
      <c r="L227" s="3"/>
      <c r="M227" s="3"/>
      <c r="N227" s="3"/>
      <c r="O227" s="3"/>
      <c r="P227" s="3"/>
      <c r="Q227" s="3"/>
      <c r="R227" s="3"/>
    </row>
    <row r="228" spans="1:18" s="1" customFormat="1" x14ac:dyDescent="0.25">
      <c r="A228" s="3"/>
      <c r="B228" s="2"/>
      <c r="C228" s="2"/>
      <c r="D228" s="2"/>
      <c r="E228" s="2"/>
      <c r="F228" s="2"/>
      <c r="G228" s="4"/>
      <c r="J228" s="90"/>
      <c r="L228" s="3"/>
      <c r="M228" s="3"/>
      <c r="N228" s="3"/>
      <c r="O228" s="3"/>
      <c r="P228" s="3"/>
      <c r="Q228" s="3"/>
      <c r="R228" s="3"/>
    </row>
    <row r="229" spans="1:18" s="1" customFormat="1" x14ac:dyDescent="0.25">
      <c r="A229" s="3"/>
      <c r="B229" s="2"/>
      <c r="C229" s="2"/>
      <c r="D229" s="2"/>
      <c r="E229" s="2"/>
      <c r="F229" s="2"/>
      <c r="G229" s="4"/>
      <c r="J229" s="90"/>
      <c r="L229" s="3"/>
      <c r="M229" s="3"/>
      <c r="N229" s="3"/>
      <c r="O229" s="3"/>
      <c r="P229" s="3"/>
      <c r="Q229" s="3"/>
      <c r="R229" s="3"/>
    </row>
    <row r="230" spans="1:18" s="1" customFormat="1" x14ac:dyDescent="0.25">
      <c r="A230" s="3"/>
      <c r="B230" s="2"/>
      <c r="C230" s="2"/>
      <c r="D230" s="2"/>
      <c r="E230" s="2"/>
      <c r="F230" s="2"/>
      <c r="G230" s="4"/>
      <c r="J230" s="90"/>
      <c r="L230" s="3"/>
      <c r="M230" s="3"/>
      <c r="N230" s="3"/>
      <c r="O230" s="3"/>
      <c r="P230" s="3"/>
      <c r="Q230" s="3"/>
      <c r="R230" s="3"/>
    </row>
    <row r="231" spans="1:18" s="1" customFormat="1" x14ac:dyDescent="0.25">
      <c r="A231" s="3"/>
      <c r="B231" s="2"/>
      <c r="C231" s="2"/>
      <c r="D231" s="2"/>
      <c r="E231" s="2"/>
      <c r="F231" s="2"/>
      <c r="G231" s="4"/>
      <c r="J231" s="90"/>
      <c r="L231" s="3"/>
      <c r="M231" s="3"/>
      <c r="N231" s="3"/>
      <c r="O231" s="3"/>
      <c r="P231" s="3"/>
      <c r="Q231" s="3"/>
      <c r="R231" s="3"/>
    </row>
    <row r="232" spans="1:18" s="1" customFormat="1" x14ac:dyDescent="0.25">
      <c r="A232" s="3"/>
      <c r="B232" s="2"/>
      <c r="C232" s="2"/>
      <c r="D232" s="2"/>
      <c r="E232" s="2"/>
      <c r="F232" s="2"/>
      <c r="G232" s="4"/>
      <c r="J232" s="90"/>
      <c r="L232" s="3"/>
      <c r="M232" s="3"/>
      <c r="N232" s="3"/>
      <c r="O232" s="3"/>
      <c r="P232" s="3"/>
      <c r="Q232" s="3"/>
      <c r="R232" s="3"/>
    </row>
    <row r="233" spans="1:18" s="1" customFormat="1" x14ac:dyDescent="0.25">
      <c r="A233" s="3"/>
      <c r="B233" s="2"/>
      <c r="C233" s="2"/>
      <c r="D233" s="2"/>
      <c r="E233" s="2"/>
      <c r="F233" s="2"/>
      <c r="G233" s="4"/>
      <c r="J233" s="90"/>
      <c r="L233" s="3"/>
      <c r="M233" s="3"/>
      <c r="N233" s="3"/>
      <c r="O233" s="3"/>
      <c r="P233" s="3"/>
      <c r="Q233" s="3"/>
      <c r="R233" s="3"/>
    </row>
    <row r="234" spans="1:18" s="1" customFormat="1" x14ac:dyDescent="0.25">
      <c r="A234" s="3"/>
      <c r="B234" s="2"/>
      <c r="C234" s="2"/>
      <c r="D234" s="2"/>
      <c r="E234" s="2"/>
      <c r="F234" s="2"/>
      <c r="G234" s="4"/>
      <c r="J234" s="90"/>
      <c r="L234" s="3"/>
      <c r="M234" s="3"/>
      <c r="N234" s="3"/>
      <c r="O234" s="3"/>
      <c r="P234" s="3"/>
      <c r="Q234" s="3"/>
      <c r="R234" s="3"/>
    </row>
    <row r="235" spans="1:18" s="1" customFormat="1" x14ac:dyDescent="0.25">
      <c r="A235" s="3"/>
      <c r="B235" s="2"/>
      <c r="C235" s="2"/>
      <c r="D235" s="2"/>
      <c r="E235" s="2"/>
      <c r="F235" s="2"/>
      <c r="G235" s="4"/>
      <c r="J235" s="90"/>
      <c r="L235" s="3"/>
      <c r="M235" s="3"/>
      <c r="N235" s="3"/>
      <c r="O235" s="3"/>
      <c r="P235" s="3"/>
      <c r="Q235" s="3"/>
      <c r="R235" s="3"/>
    </row>
    <row r="236" spans="1:18" s="1" customFormat="1" x14ac:dyDescent="0.25">
      <c r="A236" s="3"/>
      <c r="B236" s="2"/>
      <c r="C236" s="2"/>
      <c r="D236" s="2"/>
      <c r="E236" s="2"/>
      <c r="F236" s="2"/>
      <c r="G236" s="4"/>
      <c r="J236" s="90"/>
      <c r="L236" s="3"/>
      <c r="M236" s="3"/>
      <c r="N236" s="3"/>
      <c r="O236" s="3"/>
      <c r="P236" s="3"/>
      <c r="Q236" s="3"/>
      <c r="R236" s="3"/>
    </row>
    <row r="237" spans="1:18" s="1" customFormat="1" x14ac:dyDescent="0.25">
      <c r="A237" s="3"/>
      <c r="B237" s="2"/>
      <c r="C237" s="2"/>
      <c r="D237" s="2"/>
      <c r="E237" s="2"/>
      <c r="F237" s="2"/>
      <c r="G237" s="4"/>
      <c r="J237" s="90"/>
      <c r="L237" s="3"/>
      <c r="M237" s="3"/>
      <c r="N237" s="3"/>
      <c r="O237" s="3"/>
      <c r="P237" s="3"/>
      <c r="Q237" s="3"/>
      <c r="R237" s="3"/>
    </row>
    <row r="238" spans="1:18" s="1" customFormat="1" x14ac:dyDescent="0.25">
      <c r="A238" s="3"/>
      <c r="B238" s="2"/>
      <c r="C238" s="2"/>
      <c r="D238" s="2"/>
      <c r="E238" s="2"/>
      <c r="F238" s="2"/>
      <c r="G238" s="4"/>
      <c r="J238" s="90"/>
      <c r="L238" s="3"/>
      <c r="M238" s="3"/>
      <c r="N238" s="3"/>
      <c r="O238" s="3"/>
      <c r="P238" s="3"/>
      <c r="Q238" s="3"/>
      <c r="R238" s="3"/>
    </row>
    <row r="239" spans="1:18" s="1" customFormat="1" x14ac:dyDescent="0.25">
      <c r="A239" s="3"/>
      <c r="B239" s="2"/>
      <c r="C239" s="2"/>
      <c r="D239" s="2"/>
      <c r="E239" s="2"/>
      <c r="F239" s="2"/>
      <c r="G239" s="4"/>
      <c r="J239" s="90"/>
      <c r="L239" s="3"/>
      <c r="M239" s="3"/>
      <c r="N239" s="3"/>
      <c r="O239" s="3"/>
      <c r="P239" s="3"/>
      <c r="Q239" s="3"/>
      <c r="R239" s="3"/>
    </row>
    <row r="240" spans="1:18" s="1" customFormat="1" x14ac:dyDescent="0.25">
      <c r="A240" s="3"/>
      <c r="B240" s="2"/>
      <c r="C240" s="2"/>
      <c r="D240" s="2"/>
      <c r="E240" s="2"/>
      <c r="F240" s="2"/>
      <c r="G240" s="4"/>
      <c r="J240" s="90"/>
      <c r="L240" s="3"/>
      <c r="M240" s="3"/>
      <c r="N240" s="3"/>
      <c r="O240" s="3"/>
      <c r="P240" s="3"/>
      <c r="Q240" s="3"/>
      <c r="R240" s="3"/>
    </row>
    <row r="241" spans="1:18" s="1" customFormat="1" x14ac:dyDescent="0.25">
      <c r="A241" s="3"/>
      <c r="B241" s="2"/>
      <c r="C241" s="2"/>
      <c r="D241" s="2"/>
      <c r="E241" s="2"/>
      <c r="F241" s="2"/>
      <c r="G241" s="4"/>
      <c r="J241" s="90"/>
      <c r="L241" s="3"/>
      <c r="M241" s="3"/>
      <c r="N241" s="3"/>
      <c r="O241" s="3"/>
      <c r="P241" s="3"/>
      <c r="Q241" s="3"/>
      <c r="R241" s="3"/>
    </row>
    <row r="242" spans="1:18" s="1" customFormat="1" x14ac:dyDescent="0.25">
      <c r="A242" s="3"/>
      <c r="B242" s="2"/>
      <c r="C242" s="2"/>
      <c r="D242" s="2"/>
      <c r="E242" s="2"/>
      <c r="F242" s="2"/>
      <c r="G242" s="4"/>
      <c r="J242" s="90"/>
      <c r="L242" s="3"/>
      <c r="M242" s="3"/>
      <c r="N242" s="3"/>
      <c r="O242" s="3"/>
      <c r="P242" s="3"/>
      <c r="Q242" s="3"/>
      <c r="R242" s="3"/>
    </row>
    <row r="243" spans="1:18" s="1" customFormat="1" x14ac:dyDescent="0.25">
      <c r="A243" s="3"/>
      <c r="B243" s="2"/>
      <c r="C243" s="2"/>
      <c r="D243" s="2"/>
      <c r="E243" s="2"/>
      <c r="F243" s="2"/>
      <c r="G243" s="4"/>
      <c r="J243" s="90"/>
      <c r="L243" s="3"/>
      <c r="M243" s="3"/>
      <c r="N243" s="3"/>
      <c r="O243" s="3"/>
      <c r="P243" s="3"/>
      <c r="Q243" s="3"/>
      <c r="R243" s="3"/>
    </row>
    <row r="244" spans="1:18" s="1" customFormat="1" x14ac:dyDescent="0.25">
      <c r="A244" s="3"/>
      <c r="B244" s="2"/>
      <c r="C244" s="2"/>
      <c r="D244" s="2"/>
      <c r="E244" s="2"/>
      <c r="F244" s="2"/>
      <c r="G244" s="4"/>
      <c r="J244" s="90"/>
      <c r="L244" s="3"/>
      <c r="M244" s="3"/>
      <c r="N244" s="3"/>
      <c r="O244" s="3"/>
      <c r="P244" s="3"/>
      <c r="Q244" s="3"/>
      <c r="R244" s="3"/>
    </row>
    <row r="245" spans="1:18" s="1" customFormat="1" x14ac:dyDescent="0.25">
      <c r="A245" s="3"/>
      <c r="B245" s="2"/>
      <c r="C245" s="2"/>
      <c r="D245" s="2"/>
      <c r="E245" s="2"/>
      <c r="F245" s="2"/>
      <c r="G245" s="4"/>
      <c r="J245" s="90"/>
      <c r="L245" s="3"/>
      <c r="M245" s="3"/>
      <c r="N245" s="3"/>
      <c r="O245" s="3"/>
      <c r="P245" s="3"/>
      <c r="Q245" s="3"/>
      <c r="R245" s="3"/>
    </row>
    <row r="246" spans="1:18" s="1" customFormat="1" x14ac:dyDescent="0.25">
      <c r="A246" s="3"/>
      <c r="B246" s="2"/>
      <c r="C246" s="2"/>
      <c r="D246" s="2"/>
      <c r="E246" s="2"/>
      <c r="F246" s="2"/>
      <c r="G246" s="4"/>
      <c r="J246" s="90"/>
      <c r="L246" s="3"/>
      <c r="M246" s="3"/>
      <c r="N246" s="3"/>
      <c r="O246" s="3"/>
      <c r="P246" s="3"/>
      <c r="Q246" s="3"/>
      <c r="R246" s="3"/>
    </row>
    <row r="247" spans="1:18" s="1" customFormat="1" x14ac:dyDescent="0.25">
      <c r="A247" s="3"/>
      <c r="B247" s="2"/>
      <c r="C247" s="2"/>
      <c r="D247" s="2"/>
      <c r="E247" s="2"/>
      <c r="F247" s="2"/>
      <c r="G247" s="4"/>
      <c r="J247" s="90"/>
      <c r="L247" s="3"/>
      <c r="M247" s="3"/>
      <c r="N247" s="3"/>
      <c r="O247" s="3"/>
      <c r="P247" s="3"/>
      <c r="Q247" s="3"/>
      <c r="R247" s="3"/>
    </row>
    <row r="248" spans="1:18" s="1" customFormat="1" x14ac:dyDescent="0.25">
      <c r="A248" s="3"/>
      <c r="B248" s="2"/>
      <c r="C248" s="2"/>
      <c r="D248" s="2"/>
      <c r="E248" s="2"/>
      <c r="F248" s="2"/>
      <c r="G248" s="4"/>
      <c r="J248" s="90"/>
      <c r="L248" s="3"/>
      <c r="M248" s="3"/>
      <c r="N248" s="3"/>
      <c r="O248" s="3"/>
      <c r="P248" s="3"/>
      <c r="Q248" s="3"/>
      <c r="R248" s="3"/>
    </row>
    <row r="249" spans="1:18" s="1" customFormat="1" x14ac:dyDescent="0.25">
      <c r="A249" s="3"/>
      <c r="B249" s="2"/>
      <c r="C249" s="2"/>
      <c r="D249" s="2"/>
      <c r="E249" s="2"/>
      <c r="F249" s="2"/>
      <c r="G249" s="4"/>
      <c r="J249" s="90"/>
      <c r="L249" s="3"/>
      <c r="M249" s="3"/>
      <c r="N249" s="3"/>
      <c r="O249" s="3"/>
      <c r="P249" s="3"/>
      <c r="Q249" s="3"/>
      <c r="R249" s="3"/>
    </row>
    <row r="250" spans="1:18" s="1" customFormat="1" x14ac:dyDescent="0.25">
      <c r="A250" s="3"/>
      <c r="B250" s="2"/>
      <c r="C250" s="2"/>
      <c r="D250" s="2"/>
      <c r="E250" s="2"/>
      <c r="F250" s="2"/>
      <c r="G250" s="4"/>
      <c r="J250" s="90"/>
      <c r="L250" s="3"/>
      <c r="M250" s="3"/>
      <c r="N250" s="3"/>
      <c r="O250" s="3"/>
      <c r="P250" s="3"/>
      <c r="Q250" s="3"/>
      <c r="R250" s="3"/>
    </row>
    <row r="251" spans="1:18" s="1" customFormat="1" x14ac:dyDescent="0.25">
      <c r="A251" s="3"/>
      <c r="B251" s="2"/>
      <c r="C251" s="2"/>
      <c r="D251" s="2"/>
      <c r="E251" s="2"/>
      <c r="F251" s="2"/>
      <c r="G251" s="4"/>
      <c r="J251" s="90"/>
      <c r="L251" s="3"/>
      <c r="M251" s="3"/>
      <c r="N251" s="3"/>
      <c r="O251" s="3"/>
      <c r="P251" s="3"/>
      <c r="Q251" s="3"/>
      <c r="R251" s="3"/>
    </row>
    <row r="252" spans="1:18" s="1" customFormat="1" x14ac:dyDescent="0.25">
      <c r="A252" s="3"/>
      <c r="B252" s="2"/>
      <c r="C252" s="2"/>
      <c r="D252" s="2"/>
      <c r="E252" s="2"/>
      <c r="F252" s="2"/>
      <c r="G252" s="4"/>
      <c r="J252" s="90"/>
      <c r="L252" s="3"/>
      <c r="M252" s="3"/>
      <c r="N252" s="3"/>
      <c r="O252" s="3"/>
      <c r="P252" s="3"/>
      <c r="Q252" s="3"/>
      <c r="R252" s="3"/>
    </row>
    <row r="253" spans="1:18" s="1" customFormat="1" x14ac:dyDescent="0.25">
      <c r="A253" s="3"/>
      <c r="B253" s="2"/>
      <c r="C253" s="2"/>
      <c r="D253" s="2"/>
      <c r="E253" s="2"/>
      <c r="F253" s="2"/>
      <c r="G253" s="4"/>
      <c r="J253" s="90"/>
      <c r="L253" s="3"/>
      <c r="M253" s="3"/>
      <c r="N253" s="3"/>
      <c r="O253" s="3"/>
      <c r="P253" s="3"/>
      <c r="Q253" s="3"/>
      <c r="R253" s="3"/>
    </row>
    <row r="254" spans="1:18" s="1" customFormat="1" x14ac:dyDescent="0.25">
      <c r="A254" s="3"/>
      <c r="B254" s="2"/>
      <c r="C254" s="2"/>
      <c r="D254" s="2"/>
      <c r="E254" s="2"/>
      <c r="F254" s="2"/>
      <c r="G254" s="4"/>
      <c r="J254" s="90"/>
      <c r="L254" s="3"/>
      <c r="M254" s="3"/>
      <c r="N254" s="3"/>
      <c r="O254" s="3"/>
      <c r="P254" s="3"/>
      <c r="Q254" s="3"/>
      <c r="R254" s="3"/>
    </row>
    <row r="255" spans="1:18" s="1" customFormat="1" x14ac:dyDescent="0.25">
      <c r="A255" s="3"/>
      <c r="B255" s="2"/>
      <c r="C255" s="2"/>
      <c r="D255" s="2"/>
      <c r="E255" s="2"/>
      <c r="F255" s="2"/>
      <c r="G255" s="4"/>
      <c r="J255" s="90"/>
      <c r="L255" s="3"/>
      <c r="M255" s="3"/>
      <c r="N255" s="3"/>
      <c r="O255" s="3"/>
      <c r="P255" s="3"/>
      <c r="Q255" s="3"/>
      <c r="R255" s="3"/>
    </row>
    <row r="256" spans="1:18" s="1" customFormat="1" x14ac:dyDescent="0.25">
      <c r="A256" s="3"/>
      <c r="B256" s="2"/>
      <c r="C256" s="2"/>
      <c r="D256" s="2"/>
      <c r="E256" s="2"/>
      <c r="F256" s="2"/>
      <c r="G256" s="4"/>
      <c r="J256" s="90"/>
      <c r="L256" s="3"/>
      <c r="M256" s="3"/>
      <c r="N256" s="3"/>
      <c r="O256" s="3"/>
      <c r="P256" s="3"/>
      <c r="Q256" s="3"/>
      <c r="R256" s="3"/>
    </row>
    <row r="257" spans="1:18" s="1" customFormat="1" x14ac:dyDescent="0.25">
      <c r="A257" s="3"/>
      <c r="B257" s="2"/>
      <c r="C257" s="2"/>
      <c r="D257" s="2"/>
      <c r="E257" s="2"/>
      <c r="F257" s="2"/>
      <c r="G257" s="4"/>
      <c r="J257" s="90"/>
      <c r="L257" s="3"/>
      <c r="M257" s="3"/>
      <c r="N257" s="3"/>
      <c r="O257" s="3"/>
      <c r="P257" s="3"/>
      <c r="Q257" s="3"/>
      <c r="R257" s="3"/>
    </row>
    <row r="258" spans="1:18" s="1" customFormat="1" x14ac:dyDescent="0.25">
      <c r="A258" s="3"/>
      <c r="B258" s="2"/>
      <c r="C258" s="2"/>
      <c r="D258" s="2"/>
      <c r="E258" s="2"/>
      <c r="F258" s="2"/>
      <c r="G258" s="4"/>
      <c r="J258" s="90"/>
      <c r="L258" s="3"/>
      <c r="M258" s="3"/>
      <c r="N258" s="3"/>
      <c r="O258" s="3"/>
      <c r="P258" s="3"/>
      <c r="Q258" s="3"/>
      <c r="R258" s="3"/>
    </row>
    <row r="259" spans="1:18" s="1" customFormat="1" x14ac:dyDescent="0.25">
      <c r="A259" s="3"/>
      <c r="B259" s="2"/>
      <c r="C259" s="2"/>
      <c r="D259" s="2"/>
      <c r="E259" s="2"/>
      <c r="F259" s="2"/>
      <c r="G259" s="4"/>
      <c r="J259" s="90"/>
      <c r="L259" s="3"/>
      <c r="M259" s="3"/>
      <c r="N259" s="3"/>
      <c r="O259" s="3"/>
      <c r="P259" s="3"/>
      <c r="Q259" s="3"/>
      <c r="R259" s="3"/>
    </row>
    <row r="260" spans="1:18" s="1" customFormat="1" x14ac:dyDescent="0.25">
      <c r="A260" s="3"/>
      <c r="B260" s="2"/>
      <c r="C260" s="2"/>
      <c r="D260" s="2"/>
      <c r="E260" s="2"/>
      <c r="F260" s="2"/>
      <c r="G260" s="4"/>
      <c r="J260" s="90"/>
      <c r="L260" s="3"/>
      <c r="M260" s="3"/>
      <c r="N260" s="3"/>
      <c r="O260" s="3"/>
      <c r="P260" s="3"/>
      <c r="Q260" s="3"/>
      <c r="R260" s="3"/>
    </row>
    <row r="261" spans="1:18" s="1" customFormat="1" x14ac:dyDescent="0.25">
      <c r="A261" s="3"/>
      <c r="B261" s="2"/>
      <c r="C261" s="2"/>
      <c r="D261" s="2"/>
      <c r="E261" s="2"/>
      <c r="F261" s="2"/>
      <c r="G261" s="4"/>
      <c r="J261" s="90"/>
      <c r="L261" s="3"/>
      <c r="M261" s="3"/>
      <c r="N261" s="3"/>
      <c r="O261" s="3"/>
      <c r="P261" s="3"/>
      <c r="Q261" s="3"/>
      <c r="R261" s="3"/>
    </row>
    <row r="262" spans="1:18" s="1" customFormat="1" x14ac:dyDescent="0.25">
      <c r="A262" s="3"/>
      <c r="B262" s="2"/>
      <c r="C262" s="2"/>
      <c r="D262" s="2"/>
      <c r="E262" s="2"/>
      <c r="F262" s="2"/>
      <c r="G262" s="4"/>
      <c r="J262" s="90"/>
      <c r="L262" s="3"/>
      <c r="M262" s="3"/>
      <c r="N262" s="3"/>
      <c r="O262" s="3"/>
      <c r="P262" s="3"/>
      <c r="Q262" s="3"/>
      <c r="R262" s="3"/>
    </row>
    <row r="263" spans="1:18" s="1" customFormat="1" x14ac:dyDescent="0.25">
      <c r="A263" s="3"/>
      <c r="B263" s="2"/>
      <c r="C263" s="2"/>
      <c r="D263" s="2"/>
      <c r="E263" s="2"/>
      <c r="F263" s="2"/>
      <c r="G263" s="4"/>
      <c r="J263" s="90"/>
      <c r="L263" s="3"/>
      <c r="M263" s="3"/>
      <c r="N263" s="3"/>
      <c r="O263" s="3"/>
      <c r="P263" s="3"/>
      <c r="Q263" s="3"/>
      <c r="R263" s="3"/>
    </row>
    <row r="264" spans="1:18" s="1" customFormat="1" x14ac:dyDescent="0.25">
      <c r="A264" s="3"/>
      <c r="B264" s="2"/>
      <c r="C264" s="2"/>
      <c r="D264" s="2"/>
      <c r="E264" s="2"/>
      <c r="F264" s="2"/>
      <c r="G264" s="4"/>
      <c r="J264" s="90"/>
      <c r="L264" s="3"/>
      <c r="M264" s="3"/>
      <c r="N264" s="3"/>
      <c r="O264" s="3"/>
      <c r="P264" s="3"/>
      <c r="Q264" s="3"/>
      <c r="R264" s="3"/>
    </row>
    <row r="265" spans="1:18" s="1" customFormat="1" x14ac:dyDescent="0.25">
      <c r="A265" s="3"/>
      <c r="B265" s="2"/>
      <c r="C265" s="2"/>
      <c r="D265" s="2"/>
      <c r="E265" s="2"/>
      <c r="F265" s="2"/>
      <c r="G265" s="4"/>
      <c r="J265" s="90"/>
      <c r="L265" s="3"/>
      <c r="M265" s="3"/>
      <c r="N265" s="3"/>
      <c r="O265" s="3"/>
      <c r="P265" s="3"/>
      <c r="Q265" s="3"/>
      <c r="R265" s="3"/>
    </row>
    <row r="266" spans="1:18" s="1" customFormat="1" x14ac:dyDescent="0.25">
      <c r="A266" s="3"/>
      <c r="B266" s="2"/>
      <c r="C266" s="2"/>
      <c r="D266" s="2"/>
      <c r="E266" s="2"/>
      <c r="F266" s="2"/>
      <c r="G266" s="4"/>
      <c r="J266" s="90"/>
      <c r="L266" s="3"/>
      <c r="M266" s="3"/>
      <c r="N266" s="3"/>
      <c r="O266" s="3"/>
      <c r="P266" s="3"/>
      <c r="Q266" s="3"/>
      <c r="R266" s="3"/>
    </row>
    <row r="267" spans="1:18" s="1" customFormat="1" x14ac:dyDescent="0.25">
      <c r="A267" s="3"/>
      <c r="B267" s="2"/>
      <c r="C267" s="2"/>
      <c r="D267" s="2"/>
      <c r="E267" s="2"/>
      <c r="F267" s="2"/>
      <c r="G267" s="4"/>
      <c r="J267" s="90"/>
      <c r="L267" s="3"/>
      <c r="M267" s="3"/>
      <c r="N267" s="3"/>
      <c r="O267" s="3"/>
      <c r="P267" s="3"/>
      <c r="Q267" s="3"/>
      <c r="R267" s="3"/>
    </row>
    <row r="268" spans="1:18" s="1" customFormat="1" x14ac:dyDescent="0.25">
      <c r="A268" s="3"/>
      <c r="B268" s="2"/>
      <c r="C268" s="2"/>
      <c r="D268" s="2"/>
      <c r="E268" s="2"/>
      <c r="F268" s="2"/>
      <c r="G268" s="4"/>
      <c r="J268" s="90"/>
      <c r="L268" s="3"/>
      <c r="M268" s="3"/>
      <c r="N268" s="3"/>
      <c r="O268" s="3"/>
      <c r="P268" s="3"/>
      <c r="Q268" s="3"/>
      <c r="R268" s="3"/>
    </row>
    <row r="269" spans="1:18" s="1" customFormat="1" x14ac:dyDescent="0.25">
      <c r="A269" s="3"/>
      <c r="B269" s="2"/>
      <c r="C269" s="2"/>
      <c r="D269" s="2"/>
      <c r="E269" s="2"/>
      <c r="F269" s="2"/>
      <c r="G269" s="4"/>
      <c r="J269" s="90"/>
      <c r="L269" s="3"/>
      <c r="M269" s="3"/>
      <c r="N269" s="3"/>
      <c r="O269" s="3"/>
      <c r="P269" s="3"/>
      <c r="Q269" s="3"/>
      <c r="R269" s="3"/>
    </row>
    <row r="270" spans="1:18" s="1" customFormat="1" x14ac:dyDescent="0.25">
      <c r="A270" s="3"/>
      <c r="B270" s="2"/>
      <c r="C270" s="2"/>
      <c r="D270" s="2"/>
      <c r="E270" s="2"/>
      <c r="F270" s="2"/>
      <c r="G270" s="4"/>
      <c r="J270" s="90"/>
      <c r="L270" s="3"/>
      <c r="M270" s="3"/>
      <c r="N270" s="3"/>
      <c r="O270" s="3"/>
      <c r="P270" s="3"/>
      <c r="Q270" s="3"/>
      <c r="R270" s="3"/>
    </row>
    <row r="271" spans="1:18" s="1" customFormat="1" x14ac:dyDescent="0.25">
      <c r="A271" s="3"/>
      <c r="B271" s="2"/>
      <c r="C271" s="2"/>
      <c r="D271" s="2"/>
      <c r="E271" s="2"/>
      <c r="F271" s="2"/>
      <c r="G271" s="4"/>
      <c r="J271" s="90"/>
      <c r="L271" s="3"/>
      <c r="M271" s="3"/>
      <c r="N271" s="3"/>
      <c r="O271" s="3"/>
      <c r="P271" s="3"/>
      <c r="Q271" s="3"/>
      <c r="R271" s="3"/>
    </row>
    <row r="272" spans="1:18" s="1" customFormat="1" x14ac:dyDescent="0.25">
      <c r="A272" s="3"/>
      <c r="B272" s="2"/>
      <c r="C272" s="2"/>
      <c r="D272" s="2"/>
      <c r="E272" s="2"/>
      <c r="F272" s="2"/>
      <c r="G272" s="4"/>
      <c r="J272" s="90"/>
      <c r="L272" s="3"/>
      <c r="M272" s="3"/>
      <c r="N272" s="3"/>
      <c r="O272" s="3"/>
      <c r="P272" s="3"/>
      <c r="Q272" s="3"/>
      <c r="R272" s="3"/>
    </row>
    <row r="273" spans="1:18" s="1" customFormat="1" x14ac:dyDescent="0.25">
      <c r="A273" s="3"/>
      <c r="B273" s="2"/>
      <c r="C273" s="2"/>
      <c r="D273" s="2"/>
      <c r="E273" s="2"/>
      <c r="F273" s="2"/>
      <c r="G273" s="4"/>
      <c r="J273" s="90"/>
      <c r="L273" s="3"/>
      <c r="M273" s="3"/>
      <c r="N273" s="3"/>
      <c r="O273" s="3"/>
      <c r="P273" s="3"/>
      <c r="Q273" s="3"/>
      <c r="R273" s="3"/>
    </row>
    <row r="274" spans="1:18" s="1" customFormat="1" x14ac:dyDescent="0.25">
      <c r="A274" s="3"/>
      <c r="B274" s="2"/>
      <c r="C274" s="2"/>
      <c r="D274" s="2"/>
      <c r="E274" s="2"/>
      <c r="F274" s="2"/>
      <c r="G274" s="4"/>
      <c r="J274" s="90"/>
      <c r="L274" s="3"/>
      <c r="M274" s="3"/>
      <c r="N274" s="3"/>
      <c r="O274" s="3"/>
      <c r="P274" s="3"/>
      <c r="Q274" s="3"/>
      <c r="R274" s="3"/>
    </row>
    <row r="275" spans="1:18" s="1" customFormat="1" x14ac:dyDescent="0.25">
      <c r="A275" s="3"/>
      <c r="B275" s="2"/>
      <c r="C275" s="2"/>
      <c r="D275" s="2"/>
      <c r="E275" s="2"/>
      <c r="F275" s="2"/>
      <c r="G275" s="4"/>
      <c r="J275" s="90"/>
      <c r="L275" s="3"/>
      <c r="M275" s="3"/>
      <c r="N275" s="3"/>
      <c r="O275" s="3"/>
      <c r="P275" s="3"/>
      <c r="Q275" s="3"/>
      <c r="R275" s="3"/>
    </row>
    <row r="276" spans="1:18" s="1" customFormat="1" x14ac:dyDescent="0.25">
      <c r="A276" s="3"/>
      <c r="B276" s="2"/>
      <c r="C276" s="2"/>
      <c r="D276" s="2"/>
      <c r="E276" s="2"/>
      <c r="F276" s="2"/>
      <c r="G276" s="4"/>
      <c r="J276" s="90"/>
      <c r="L276" s="3"/>
      <c r="M276" s="3"/>
      <c r="N276" s="3"/>
      <c r="O276" s="3"/>
      <c r="P276" s="3"/>
      <c r="Q276" s="3"/>
      <c r="R276" s="3"/>
    </row>
    <row r="277" spans="1:18" s="1" customFormat="1" x14ac:dyDescent="0.25">
      <c r="A277" s="3"/>
      <c r="B277" s="2"/>
      <c r="C277" s="2"/>
      <c r="D277" s="2"/>
      <c r="E277" s="2"/>
      <c r="F277" s="2"/>
      <c r="G277" s="4"/>
      <c r="J277" s="90"/>
      <c r="L277" s="3"/>
      <c r="M277" s="3"/>
      <c r="N277" s="3"/>
      <c r="O277" s="3"/>
      <c r="P277" s="3"/>
      <c r="Q277" s="3"/>
      <c r="R277" s="3"/>
    </row>
    <row r="278" spans="1:18" s="1" customFormat="1" x14ac:dyDescent="0.25">
      <c r="A278" s="3"/>
      <c r="B278" s="2"/>
      <c r="C278" s="2"/>
      <c r="D278" s="2"/>
      <c r="E278" s="2"/>
      <c r="F278" s="2"/>
      <c r="G278" s="4"/>
      <c r="J278" s="90"/>
      <c r="L278" s="3"/>
      <c r="M278" s="3"/>
      <c r="N278" s="3"/>
      <c r="O278" s="3"/>
      <c r="P278" s="3"/>
      <c r="Q278" s="3"/>
      <c r="R278" s="3"/>
    </row>
    <row r="279" spans="1:18" s="1" customFormat="1" x14ac:dyDescent="0.25">
      <c r="A279" s="3"/>
      <c r="B279" s="2"/>
      <c r="C279" s="2"/>
      <c r="D279" s="2"/>
      <c r="E279" s="2"/>
      <c r="F279" s="2"/>
      <c r="G279" s="4"/>
      <c r="J279" s="90"/>
      <c r="L279" s="3"/>
      <c r="M279" s="3"/>
      <c r="N279" s="3"/>
      <c r="O279" s="3"/>
      <c r="P279" s="3"/>
      <c r="Q279" s="3"/>
      <c r="R279" s="3"/>
    </row>
    <row r="280" spans="1:18" s="1" customFormat="1" x14ac:dyDescent="0.25">
      <c r="A280" s="3"/>
      <c r="B280" s="2"/>
      <c r="C280" s="2"/>
      <c r="D280" s="2"/>
      <c r="E280" s="2"/>
      <c r="F280" s="2"/>
      <c r="G280" s="4"/>
      <c r="J280" s="90"/>
      <c r="L280" s="3"/>
      <c r="M280" s="3"/>
      <c r="N280" s="3"/>
      <c r="O280" s="3"/>
      <c r="P280" s="3"/>
      <c r="Q280" s="3"/>
      <c r="R280" s="3"/>
    </row>
    <row r="281" spans="1:18" s="1" customFormat="1" x14ac:dyDescent="0.25">
      <c r="A281" s="3"/>
      <c r="B281" s="2"/>
      <c r="C281" s="2"/>
      <c r="D281" s="2"/>
      <c r="E281" s="2"/>
      <c r="F281" s="2"/>
      <c r="G281" s="4"/>
      <c r="J281" s="90"/>
      <c r="L281" s="3"/>
      <c r="M281" s="3"/>
      <c r="N281" s="3"/>
      <c r="O281" s="3"/>
      <c r="P281" s="3"/>
      <c r="Q281" s="3"/>
      <c r="R281" s="3"/>
    </row>
    <row r="282" spans="1:18" s="1" customFormat="1" x14ac:dyDescent="0.25">
      <c r="A282" s="3"/>
      <c r="B282" s="2"/>
      <c r="C282" s="2"/>
      <c r="D282" s="2"/>
      <c r="E282" s="2"/>
      <c r="F282" s="2"/>
      <c r="G282" s="4"/>
      <c r="J282" s="90"/>
      <c r="L282" s="3"/>
      <c r="M282" s="3"/>
      <c r="N282" s="3"/>
      <c r="O282" s="3"/>
      <c r="P282" s="3"/>
      <c r="Q282" s="3"/>
      <c r="R282" s="3"/>
    </row>
  </sheetData>
  <mergeCells count="44">
    <mergeCell ref="E32:F32"/>
    <mergeCell ref="E33:F33"/>
    <mergeCell ref="E17:F17"/>
    <mergeCell ref="E18:F18"/>
    <mergeCell ref="E19:F19"/>
    <mergeCell ref="E21:F21"/>
    <mergeCell ref="E22:F22"/>
    <mergeCell ref="E15:F15"/>
    <mergeCell ref="E5:F5"/>
    <mergeCell ref="E6:F6"/>
    <mergeCell ref="E7:F7"/>
    <mergeCell ref="E8:F8"/>
    <mergeCell ref="E9:F9"/>
    <mergeCell ref="B3:H3"/>
    <mergeCell ref="E4:F4"/>
    <mergeCell ref="B1:C2"/>
    <mergeCell ref="D1:E2"/>
    <mergeCell ref="E11:F11"/>
    <mergeCell ref="E34:F34"/>
    <mergeCell ref="E10:F10"/>
    <mergeCell ref="E29:F29"/>
    <mergeCell ref="E30:F30"/>
    <mergeCell ref="E31:F31"/>
    <mergeCell ref="E26:F26"/>
    <mergeCell ref="E27:F27"/>
    <mergeCell ref="E28:F28"/>
    <mergeCell ref="E23:F23"/>
    <mergeCell ref="E24:F24"/>
    <mergeCell ref="E25:F25"/>
    <mergeCell ref="E20:F20"/>
    <mergeCell ref="E16:F16"/>
    <mergeCell ref="E12:F12"/>
    <mergeCell ref="E13:F13"/>
    <mergeCell ref="E14:F14"/>
    <mergeCell ref="E35:F35"/>
    <mergeCell ref="E37:F37"/>
    <mergeCell ref="E38:F38"/>
    <mergeCell ref="E36:F36"/>
    <mergeCell ref="B44:H44"/>
    <mergeCell ref="B43:C43"/>
    <mergeCell ref="B42:C42"/>
    <mergeCell ref="B41:H41"/>
    <mergeCell ref="E39:F39"/>
    <mergeCell ref="E40:F40"/>
  </mergeCells>
  <phoneticPr fontId="31" type="noConversion"/>
  <printOptions horizontalCentered="1"/>
  <pageMargins left="0.70866141732283472" right="0.70866141732283472" top="0.74803149606299213" bottom="0.59055118110236227" header="0.31496062992125984" footer="0.31496062992125984"/>
  <pageSetup paperSize="41" scale="76"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8F921-6AE2-4076-BE5C-CA438B34EB97}">
  <sheetPr>
    <pageSetUpPr fitToPage="1"/>
  </sheetPr>
  <dimension ref="A1:L65"/>
  <sheetViews>
    <sheetView view="pageBreakPreview" topLeftCell="A5" zoomScale="70" zoomScaleNormal="70" zoomScaleSheetLayoutView="70" workbookViewId="0">
      <selection activeCell="D41" sqref="D41"/>
    </sheetView>
  </sheetViews>
  <sheetFormatPr baseColWidth="10" defaultColWidth="11.42578125" defaultRowHeight="14.25" x14ac:dyDescent="0.2"/>
  <cols>
    <col min="1" max="1" width="35.7109375" style="109" customWidth="1"/>
    <col min="2" max="2" width="61.7109375" style="115" customWidth="1"/>
    <col min="3" max="3" width="19.28515625" style="120" customWidth="1"/>
    <col min="4" max="4" width="18.42578125" style="179" customWidth="1"/>
    <col min="5" max="8" width="18.42578125" style="120" customWidth="1"/>
    <col min="9" max="11" width="18.42578125" style="178" customWidth="1"/>
    <col min="12" max="12" width="18.42578125" style="109" customWidth="1"/>
    <col min="13" max="16384" width="11.42578125" style="109"/>
  </cols>
  <sheetData>
    <row r="1" spans="1:12" ht="33.75" customHeight="1" thickBot="1" x14ac:dyDescent="0.25">
      <c r="A1" s="399"/>
      <c r="B1" s="350" t="s">
        <v>94</v>
      </c>
      <c r="C1" s="351"/>
      <c r="D1" s="351"/>
      <c r="E1" s="351"/>
      <c r="F1" s="351"/>
      <c r="G1" s="351"/>
      <c r="H1" s="351"/>
      <c r="I1" s="401"/>
      <c r="J1" s="107"/>
      <c r="K1" s="223" t="str">
        <f>+'REQUISITOS LEGALES'!V1</f>
        <v>CÓDIGO DEL FORMATO</v>
      </c>
      <c r="L1" s="108" t="s">
        <v>15</v>
      </c>
    </row>
    <row r="2" spans="1:12" ht="33.75" customHeight="1" thickBot="1" x14ac:dyDescent="0.25">
      <c r="A2" s="400"/>
      <c r="B2" s="352"/>
      <c r="C2" s="353"/>
      <c r="D2" s="353"/>
      <c r="E2" s="353"/>
      <c r="F2" s="353"/>
      <c r="G2" s="353"/>
      <c r="H2" s="353"/>
      <c r="I2" s="402"/>
      <c r="J2" s="110"/>
      <c r="K2" s="224" t="str">
        <f>+'REQUISITOS LEGALES'!V2</f>
        <v>VERSIÓN DEL FORMATO</v>
      </c>
      <c r="L2" s="111">
        <f>+'REQUISITOS LEGALES'!W2</f>
        <v>10</v>
      </c>
    </row>
    <row r="3" spans="1:12" ht="19.5" customHeight="1" thickBot="1" x14ac:dyDescent="0.25">
      <c r="A3" s="403"/>
      <c r="B3" s="404"/>
      <c r="C3" s="404"/>
      <c r="D3" s="404"/>
      <c r="E3" s="404"/>
      <c r="F3" s="404"/>
      <c r="G3" s="404"/>
      <c r="H3" s="404"/>
      <c r="I3" s="404"/>
      <c r="J3" s="404"/>
      <c r="K3" s="404"/>
      <c r="L3" s="405"/>
    </row>
    <row r="4" spans="1:12" ht="36" customHeight="1" thickBot="1" x14ac:dyDescent="0.25">
      <c r="A4" s="406" t="s">
        <v>58</v>
      </c>
      <c r="B4" s="409" t="s">
        <v>23</v>
      </c>
      <c r="C4" s="412" t="s">
        <v>1003</v>
      </c>
      <c r="D4" s="413"/>
      <c r="E4" s="413"/>
      <c r="F4" s="413"/>
      <c r="G4" s="414"/>
      <c r="H4" s="412" t="s">
        <v>1002</v>
      </c>
      <c r="I4" s="413"/>
      <c r="J4" s="413"/>
      <c r="K4" s="413"/>
      <c r="L4" s="414"/>
    </row>
    <row r="5" spans="1:12" ht="31.5" customHeight="1" thickBot="1" x14ac:dyDescent="0.25">
      <c r="A5" s="407"/>
      <c r="B5" s="410"/>
      <c r="C5" s="412" t="s">
        <v>801</v>
      </c>
      <c r="D5" s="413"/>
      <c r="E5" s="413"/>
      <c r="F5" s="413"/>
      <c r="G5" s="414"/>
      <c r="H5" s="412" t="s">
        <v>802</v>
      </c>
      <c r="I5" s="413"/>
      <c r="J5" s="413"/>
      <c r="K5" s="413"/>
      <c r="L5" s="414"/>
    </row>
    <row r="6" spans="1:12" s="115" customFormat="1" ht="42.6" customHeight="1" thickBot="1" x14ac:dyDescent="0.3">
      <c r="A6" s="408"/>
      <c r="B6" s="411"/>
      <c r="C6" s="112" t="s">
        <v>57</v>
      </c>
      <c r="D6" s="182" t="s">
        <v>20</v>
      </c>
      <c r="E6" s="113" t="s">
        <v>21</v>
      </c>
      <c r="F6" s="114" t="s">
        <v>22</v>
      </c>
      <c r="G6" s="112" t="s">
        <v>56</v>
      </c>
      <c r="H6" s="112" t="s">
        <v>57</v>
      </c>
      <c r="I6" s="182" t="s">
        <v>20</v>
      </c>
      <c r="J6" s="221" t="s">
        <v>21</v>
      </c>
      <c r="K6" s="181" t="s">
        <v>22</v>
      </c>
      <c r="L6" s="112" t="s">
        <v>56</v>
      </c>
    </row>
    <row r="7" spans="1:12" ht="21" customHeight="1" x14ac:dyDescent="0.2">
      <c r="A7" s="416" t="s">
        <v>24</v>
      </c>
      <c r="B7" s="220" t="s">
        <v>24</v>
      </c>
      <c r="C7" s="419">
        <f>SUM(D7:F10)</f>
        <v>18</v>
      </c>
      <c r="D7" s="124">
        <v>8</v>
      </c>
      <c r="E7" s="125"/>
      <c r="F7" s="125">
        <v>1</v>
      </c>
      <c r="G7" s="126"/>
      <c r="H7" s="419">
        <f>SUM(I7:K10)</f>
        <v>17</v>
      </c>
      <c r="I7" s="124">
        <v>8</v>
      </c>
      <c r="J7" s="125"/>
      <c r="K7" s="125">
        <v>1</v>
      </c>
      <c r="L7" s="126"/>
    </row>
    <row r="8" spans="1:12" ht="21" customHeight="1" x14ac:dyDescent="0.2">
      <c r="A8" s="417"/>
      <c r="B8" s="213" t="s">
        <v>25</v>
      </c>
      <c r="C8" s="415"/>
      <c r="D8" s="127">
        <v>3</v>
      </c>
      <c r="E8" s="128"/>
      <c r="F8" s="128"/>
      <c r="G8" s="129"/>
      <c r="H8" s="415"/>
      <c r="I8" s="127">
        <v>3</v>
      </c>
      <c r="J8" s="128"/>
      <c r="K8" s="128"/>
      <c r="L8" s="129"/>
    </row>
    <row r="9" spans="1:12" ht="21" customHeight="1" x14ac:dyDescent="0.2">
      <c r="A9" s="417"/>
      <c r="B9" s="213" t="s">
        <v>26</v>
      </c>
      <c r="C9" s="415"/>
      <c r="D9" s="127">
        <v>1</v>
      </c>
      <c r="E9" s="128"/>
      <c r="F9" s="128"/>
      <c r="G9" s="129"/>
      <c r="H9" s="415"/>
      <c r="I9" s="127">
        <v>1</v>
      </c>
      <c r="J9" s="128"/>
      <c r="K9" s="128"/>
      <c r="L9" s="129"/>
    </row>
    <row r="10" spans="1:12" ht="21" customHeight="1" thickBot="1" x14ac:dyDescent="0.25">
      <c r="A10" s="418"/>
      <c r="B10" s="219" t="s">
        <v>27</v>
      </c>
      <c r="C10" s="420"/>
      <c r="D10" s="130">
        <v>4</v>
      </c>
      <c r="E10" s="131"/>
      <c r="F10" s="131">
        <v>1</v>
      </c>
      <c r="G10" s="132"/>
      <c r="H10" s="420"/>
      <c r="I10" s="130">
        <v>3</v>
      </c>
      <c r="J10" s="131"/>
      <c r="K10" s="131">
        <v>1</v>
      </c>
      <c r="L10" s="132"/>
    </row>
    <row r="11" spans="1:12" ht="30" customHeight="1" thickBot="1" x14ac:dyDescent="0.25">
      <c r="A11" s="206" t="s">
        <v>28</v>
      </c>
      <c r="B11" s="218" t="s">
        <v>28</v>
      </c>
      <c r="C11" s="176">
        <f>SUM(D11:F11)</f>
        <v>14</v>
      </c>
      <c r="D11" s="133">
        <v>11</v>
      </c>
      <c r="E11" s="134"/>
      <c r="F11" s="134">
        <v>3</v>
      </c>
      <c r="G11" s="135"/>
      <c r="H11" s="176">
        <f>SUM(I11:K11)</f>
        <v>14</v>
      </c>
      <c r="I11" s="133">
        <v>7</v>
      </c>
      <c r="J11" s="134"/>
      <c r="K11" s="134">
        <v>7</v>
      </c>
      <c r="L11" s="135"/>
    </row>
    <row r="12" spans="1:12" ht="21" customHeight="1" x14ac:dyDescent="0.25">
      <c r="A12" s="416" t="s">
        <v>29</v>
      </c>
      <c r="B12" s="208" t="s">
        <v>78</v>
      </c>
      <c r="C12" s="421">
        <f>SUM(D12:F15)</f>
        <v>23</v>
      </c>
      <c r="D12" s="136"/>
      <c r="E12" s="137"/>
      <c r="F12" s="125">
        <v>1</v>
      </c>
      <c r="G12" s="138"/>
      <c r="H12" s="424">
        <f>SUM(I12:K15)</f>
        <v>23</v>
      </c>
      <c r="I12" s="136"/>
      <c r="J12" s="137"/>
      <c r="K12" s="125">
        <v>1</v>
      </c>
      <c r="L12" s="126"/>
    </row>
    <row r="13" spans="1:12" ht="21" customHeight="1" x14ac:dyDescent="0.2">
      <c r="A13" s="417"/>
      <c r="B13" s="217" t="s">
        <v>79</v>
      </c>
      <c r="C13" s="422"/>
      <c r="D13" s="139">
        <v>1</v>
      </c>
      <c r="E13" s="128"/>
      <c r="F13" s="128"/>
      <c r="G13" s="140"/>
      <c r="H13" s="425"/>
      <c r="I13" s="139"/>
      <c r="J13" s="128"/>
      <c r="K13" s="128">
        <v>1</v>
      </c>
      <c r="L13" s="129"/>
    </row>
    <row r="14" spans="1:12" ht="21" customHeight="1" x14ac:dyDescent="0.2">
      <c r="A14" s="417"/>
      <c r="B14" s="217" t="s">
        <v>30</v>
      </c>
      <c r="C14" s="422"/>
      <c r="D14" s="139">
        <v>11</v>
      </c>
      <c r="E14" s="128"/>
      <c r="F14" s="128">
        <v>7</v>
      </c>
      <c r="G14" s="140"/>
      <c r="H14" s="425"/>
      <c r="I14" s="139"/>
      <c r="J14" s="128"/>
      <c r="K14" s="128">
        <v>18</v>
      </c>
      <c r="L14" s="129"/>
    </row>
    <row r="15" spans="1:12" ht="21" customHeight="1" thickBot="1" x14ac:dyDescent="0.25">
      <c r="A15" s="418"/>
      <c r="B15" s="216" t="s">
        <v>31</v>
      </c>
      <c r="C15" s="423"/>
      <c r="D15" s="141">
        <v>1</v>
      </c>
      <c r="E15" s="142"/>
      <c r="F15" s="142">
        <v>2</v>
      </c>
      <c r="G15" s="143"/>
      <c r="H15" s="426"/>
      <c r="I15" s="141">
        <v>1</v>
      </c>
      <c r="J15" s="142"/>
      <c r="K15" s="142">
        <v>2</v>
      </c>
      <c r="L15" s="144"/>
    </row>
    <row r="16" spans="1:12" ht="21" customHeight="1" x14ac:dyDescent="0.2">
      <c r="A16" s="416" t="s">
        <v>59</v>
      </c>
      <c r="B16" s="215" t="s">
        <v>32</v>
      </c>
      <c r="C16" s="428">
        <f>SUM(D16:F20)</f>
        <v>21</v>
      </c>
      <c r="D16" s="124">
        <v>1</v>
      </c>
      <c r="E16" s="139"/>
      <c r="F16" s="128"/>
      <c r="G16" s="129"/>
      <c r="H16" s="428">
        <f>SUM(I16:K20)</f>
        <v>22</v>
      </c>
      <c r="I16" s="127">
        <v>1</v>
      </c>
      <c r="J16" s="128"/>
      <c r="K16" s="128"/>
      <c r="L16" s="129"/>
    </row>
    <row r="17" spans="1:12" ht="21" customHeight="1" x14ac:dyDescent="0.2">
      <c r="A17" s="427"/>
      <c r="B17" s="212" t="s">
        <v>33</v>
      </c>
      <c r="C17" s="428"/>
      <c r="D17" s="127">
        <v>2</v>
      </c>
      <c r="E17" s="139"/>
      <c r="F17" s="128"/>
      <c r="G17" s="129"/>
      <c r="H17" s="428"/>
      <c r="I17" s="127"/>
      <c r="J17" s="128"/>
      <c r="K17" s="128">
        <v>2</v>
      </c>
      <c r="L17" s="129"/>
    </row>
    <row r="18" spans="1:12" ht="21" customHeight="1" x14ac:dyDescent="0.2">
      <c r="A18" s="417"/>
      <c r="B18" s="213" t="s">
        <v>80</v>
      </c>
      <c r="C18" s="428"/>
      <c r="D18" s="127">
        <v>1</v>
      </c>
      <c r="E18" s="128"/>
      <c r="F18" s="128"/>
      <c r="G18" s="129"/>
      <c r="H18" s="428"/>
      <c r="I18" s="127">
        <v>1</v>
      </c>
      <c r="J18" s="128"/>
      <c r="K18" s="128"/>
      <c r="L18" s="129"/>
    </row>
    <row r="19" spans="1:12" ht="21" customHeight="1" x14ac:dyDescent="0.2">
      <c r="A19" s="417"/>
      <c r="B19" s="115" t="s">
        <v>81</v>
      </c>
      <c r="C19" s="428"/>
      <c r="D19" s="127">
        <v>2</v>
      </c>
      <c r="E19" s="128"/>
      <c r="F19" s="128">
        <v>1</v>
      </c>
      <c r="G19" s="145"/>
      <c r="H19" s="428"/>
      <c r="I19" s="127">
        <v>3</v>
      </c>
      <c r="J19" s="128"/>
      <c r="K19" s="128">
        <v>1</v>
      </c>
      <c r="L19" s="129"/>
    </row>
    <row r="20" spans="1:12" ht="21" customHeight="1" thickBot="1" x14ac:dyDescent="0.25">
      <c r="A20" s="417"/>
      <c r="B20" s="212" t="s">
        <v>34</v>
      </c>
      <c r="C20" s="429"/>
      <c r="D20" s="146">
        <v>14</v>
      </c>
      <c r="E20" s="142"/>
      <c r="F20" s="142"/>
      <c r="G20" s="144"/>
      <c r="H20" s="429"/>
      <c r="I20" s="146">
        <v>14</v>
      </c>
      <c r="J20" s="142"/>
      <c r="K20" s="142"/>
      <c r="L20" s="144"/>
    </row>
    <row r="21" spans="1:12" ht="21" customHeight="1" x14ac:dyDescent="0.2">
      <c r="A21" s="430" t="s">
        <v>35</v>
      </c>
      <c r="B21" s="214" t="s">
        <v>36</v>
      </c>
      <c r="C21" s="415">
        <f>SUM(D21:F36)</f>
        <v>49</v>
      </c>
      <c r="D21" s="147">
        <v>1</v>
      </c>
      <c r="E21" s="148"/>
      <c r="F21" s="149"/>
      <c r="G21" s="150"/>
      <c r="H21" s="415">
        <f>SUM(I21:K36)</f>
        <v>49</v>
      </c>
      <c r="I21" s="147"/>
      <c r="J21" s="148"/>
      <c r="K21" s="149">
        <v>1</v>
      </c>
      <c r="L21" s="150"/>
    </row>
    <row r="22" spans="1:12" ht="21" customHeight="1" x14ac:dyDescent="0.2">
      <c r="A22" s="431"/>
      <c r="B22" s="213" t="s">
        <v>37</v>
      </c>
      <c r="C22" s="415"/>
      <c r="D22" s="127">
        <v>2</v>
      </c>
      <c r="E22" s="128"/>
      <c r="F22" s="151">
        <v>1</v>
      </c>
      <c r="G22" s="129"/>
      <c r="H22" s="415"/>
      <c r="I22" s="127"/>
      <c r="J22" s="128"/>
      <c r="K22" s="151">
        <v>3</v>
      </c>
      <c r="L22" s="129"/>
    </row>
    <row r="23" spans="1:12" ht="21" customHeight="1" x14ac:dyDescent="0.2">
      <c r="A23" s="431"/>
      <c r="B23" s="213" t="s">
        <v>39</v>
      </c>
      <c r="C23" s="415"/>
      <c r="D23" s="127">
        <v>6</v>
      </c>
      <c r="E23" s="128"/>
      <c r="F23" s="151">
        <v>1</v>
      </c>
      <c r="G23" s="152"/>
      <c r="H23" s="415"/>
      <c r="I23" s="127"/>
      <c r="J23" s="128"/>
      <c r="K23" s="151">
        <v>7</v>
      </c>
      <c r="L23" s="152"/>
    </row>
    <row r="24" spans="1:12" ht="21" customHeight="1" x14ac:dyDescent="0.2">
      <c r="A24" s="431"/>
      <c r="B24" s="212" t="s">
        <v>42</v>
      </c>
      <c r="C24" s="415"/>
      <c r="D24" s="127">
        <v>1</v>
      </c>
      <c r="E24" s="128"/>
      <c r="F24" s="151"/>
      <c r="G24" s="129"/>
      <c r="H24" s="415"/>
      <c r="I24" s="127">
        <v>1</v>
      </c>
      <c r="J24" s="128"/>
      <c r="K24" s="151"/>
      <c r="L24" s="129"/>
    </row>
    <row r="25" spans="1:12" ht="21" customHeight="1" x14ac:dyDescent="0.2">
      <c r="A25" s="431"/>
      <c r="B25" s="213" t="s">
        <v>40</v>
      </c>
      <c r="C25" s="415"/>
      <c r="D25" s="127">
        <v>3</v>
      </c>
      <c r="E25" s="128"/>
      <c r="F25" s="151"/>
      <c r="G25" s="129"/>
      <c r="H25" s="415"/>
      <c r="I25" s="127">
        <v>3</v>
      </c>
      <c r="J25" s="128"/>
      <c r="K25" s="151"/>
      <c r="L25" s="129"/>
    </row>
    <row r="26" spans="1:12" ht="21" customHeight="1" x14ac:dyDescent="0.2">
      <c r="A26" s="431"/>
      <c r="B26" s="213" t="s">
        <v>38</v>
      </c>
      <c r="C26" s="415"/>
      <c r="D26" s="127">
        <v>3</v>
      </c>
      <c r="E26" s="128"/>
      <c r="F26" s="151"/>
      <c r="G26" s="129"/>
      <c r="H26" s="415"/>
      <c r="I26" s="127"/>
      <c r="J26" s="128"/>
      <c r="K26" s="151">
        <v>3</v>
      </c>
      <c r="L26" s="129"/>
    </row>
    <row r="27" spans="1:12" ht="21" customHeight="1" x14ac:dyDescent="0.2">
      <c r="A27" s="431"/>
      <c r="B27" s="212" t="s">
        <v>41</v>
      </c>
      <c r="C27" s="415"/>
      <c r="D27" s="127"/>
      <c r="E27" s="153"/>
      <c r="F27" s="151">
        <v>4</v>
      </c>
      <c r="G27" s="129"/>
      <c r="H27" s="415"/>
      <c r="I27" s="127">
        <v>3</v>
      </c>
      <c r="J27" s="153"/>
      <c r="K27" s="151">
        <v>1</v>
      </c>
      <c r="L27" s="129"/>
    </row>
    <row r="28" spans="1:12" ht="21" customHeight="1" x14ac:dyDescent="0.2">
      <c r="A28" s="431"/>
      <c r="B28" s="212" t="s">
        <v>1001</v>
      </c>
      <c r="C28" s="415"/>
      <c r="D28" s="127">
        <v>1</v>
      </c>
      <c r="E28" s="153"/>
      <c r="F28" s="151"/>
      <c r="G28" s="129"/>
      <c r="H28" s="415"/>
      <c r="I28" s="127"/>
      <c r="J28" s="153"/>
      <c r="K28" s="151">
        <v>1</v>
      </c>
      <c r="L28" s="129"/>
    </row>
    <row r="29" spans="1:12" ht="21" customHeight="1" x14ac:dyDescent="0.2">
      <c r="A29" s="431"/>
      <c r="B29" s="212" t="s">
        <v>43</v>
      </c>
      <c r="C29" s="415"/>
      <c r="D29" s="154">
        <v>3</v>
      </c>
      <c r="E29" s="153"/>
      <c r="F29" s="151"/>
      <c r="G29" s="129"/>
      <c r="H29" s="415"/>
      <c r="I29" s="154">
        <v>3</v>
      </c>
      <c r="J29" s="153"/>
      <c r="K29" s="151"/>
      <c r="L29" s="129"/>
    </row>
    <row r="30" spans="1:12" ht="21" customHeight="1" x14ac:dyDescent="0.2">
      <c r="A30" s="431"/>
      <c r="B30" s="212" t="s">
        <v>44</v>
      </c>
      <c r="C30" s="415"/>
      <c r="D30" s="154">
        <v>2</v>
      </c>
      <c r="E30" s="153"/>
      <c r="F30" s="151">
        <v>2</v>
      </c>
      <c r="G30" s="129"/>
      <c r="H30" s="415"/>
      <c r="I30" s="154"/>
      <c r="J30" s="153"/>
      <c r="K30" s="151">
        <v>4</v>
      </c>
      <c r="L30" s="129"/>
    </row>
    <row r="31" spans="1:12" ht="21" customHeight="1" x14ac:dyDescent="0.2">
      <c r="A31" s="431"/>
      <c r="B31" s="212" t="s">
        <v>46</v>
      </c>
      <c r="C31" s="415"/>
      <c r="D31" s="154">
        <v>2</v>
      </c>
      <c r="E31" s="153"/>
      <c r="F31" s="151">
        <v>1</v>
      </c>
      <c r="G31" s="129"/>
      <c r="H31" s="415"/>
      <c r="I31" s="154"/>
      <c r="J31" s="153"/>
      <c r="K31" s="151">
        <v>3</v>
      </c>
      <c r="L31" s="129"/>
    </row>
    <row r="32" spans="1:12" ht="21" customHeight="1" x14ac:dyDescent="0.2">
      <c r="A32" s="431"/>
      <c r="B32" s="212" t="s">
        <v>1000</v>
      </c>
      <c r="C32" s="415"/>
      <c r="D32" s="154">
        <v>1</v>
      </c>
      <c r="E32" s="153"/>
      <c r="F32" s="151"/>
      <c r="G32" s="129"/>
      <c r="H32" s="415"/>
      <c r="I32" s="154"/>
      <c r="J32" s="153"/>
      <c r="K32" s="151">
        <v>1</v>
      </c>
      <c r="L32" s="129"/>
    </row>
    <row r="33" spans="1:12" ht="21" customHeight="1" x14ac:dyDescent="0.2">
      <c r="A33" s="431"/>
      <c r="B33" s="212" t="s">
        <v>45</v>
      </c>
      <c r="C33" s="415"/>
      <c r="D33" s="154"/>
      <c r="E33" s="153"/>
      <c r="F33" s="151">
        <v>3</v>
      </c>
      <c r="G33" s="152"/>
      <c r="H33" s="415"/>
      <c r="I33" s="154"/>
      <c r="J33" s="153"/>
      <c r="K33" s="151">
        <v>3</v>
      </c>
      <c r="L33" s="152"/>
    </row>
    <row r="34" spans="1:12" ht="21" customHeight="1" x14ac:dyDescent="0.2">
      <c r="A34" s="431"/>
      <c r="B34" s="212" t="s">
        <v>35</v>
      </c>
      <c r="C34" s="415"/>
      <c r="D34" s="154">
        <v>5</v>
      </c>
      <c r="E34" s="153"/>
      <c r="F34" s="151">
        <v>1</v>
      </c>
      <c r="G34" s="129"/>
      <c r="H34" s="415"/>
      <c r="I34" s="154">
        <v>5</v>
      </c>
      <c r="J34" s="153"/>
      <c r="K34" s="151">
        <v>1</v>
      </c>
      <c r="L34" s="129"/>
    </row>
    <row r="35" spans="1:12" ht="21" customHeight="1" x14ac:dyDescent="0.2">
      <c r="A35" s="431"/>
      <c r="B35" s="212" t="s">
        <v>800</v>
      </c>
      <c r="C35" s="415"/>
      <c r="D35" s="155">
        <v>2</v>
      </c>
      <c r="E35" s="156"/>
      <c r="F35" s="157"/>
      <c r="G35" s="132"/>
      <c r="H35" s="415"/>
      <c r="I35" s="155">
        <v>2</v>
      </c>
      <c r="J35" s="156"/>
      <c r="K35" s="157"/>
      <c r="L35" s="132"/>
    </row>
    <row r="36" spans="1:12" ht="21" customHeight="1" thickBot="1" x14ac:dyDescent="0.25">
      <c r="A36" s="431"/>
      <c r="B36" s="211" t="s">
        <v>48</v>
      </c>
      <c r="C36" s="415"/>
      <c r="D36" s="155">
        <v>3</v>
      </c>
      <c r="E36" s="156"/>
      <c r="F36" s="157">
        <v>1</v>
      </c>
      <c r="G36" s="132"/>
      <c r="H36" s="415"/>
      <c r="I36" s="155"/>
      <c r="J36" s="156"/>
      <c r="K36" s="157">
        <v>4</v>
      </c>
      <c r="L36" s="132"/>
    </row>
    <row r="37" spans="1:12" ht="57.75" customHeight="1" thickBot="1" x14ac:dyDescent="0.25">
      <c r="A37" s="206" t="s">
        <v>47</v>
      </c>
      <c r="B37" s="210" t="s">
        <v>47</v>
      </c>
      <c r="C37" s="158">
        <f>SUM(D37:F37)</f>
        <v>5</v>
      </c>
      <c r="D37" s="159">
        <v>4</v>
      </c>
      <c r="E37" s="160"/>
      <c r="F37" s="161">
        <v>1</v>
      </c>
      <c r="G37" s="162"/>
      <c r="H37" s="158">
        <f>SUM(I37:K37)</f>
        <v>5</v>
      </c>
      <c r="I37" s="159">
        <v>4</v>
      </c>
      <c r="J37" s="160"/>
      <c r="K37" s="161">
        <v>1</v>
      </c>
      <c r="L37" s="162"/>
    </row>
    <row r="38" spans="1:12" ht="40.5" customHeight="1" thickBot="1" x14ac:dyDescent="0.25">
      <c r="A38" s="206" t="s">
        <v>49</v>
      </c>
      <c r="B38" s="209" t="s">
        <v>76</v>
      </c>
      <c r="C38" s="158">
        <f>SUM(D38:F38)</f>
        <v>6</v>
      </c>
      <c r="D38" s="163">
        <v>5</v>
      </c>
      <c r="E38" s="164"/>
      <c r="F38" s="165">
        <v>1</v>
      </c>
      <c r="G38" s="162"/>
      <c r="H38" s="158">
        <f>SUM(I38:K38)</f>
        <v>6</v>
      </c>
      <c r="I38" s="163">
        <v>5</v>
      </c>
      <c r="J38" s="164"/>
      <c r="K38" s="165">
        <v>1</v>
      </c>
      <c r="L38" s="162"/>
    </row>
    <row r="39" spans="1:12" ht="21" customHeight="1" x14ac:dyDescent="0.2">
      <c r="A39" s="416" t="s">
        <v>50</v>
      </c>
      <c r="B39" s="208" t="s">
        <v>51</v>
      </c>
      <c r="C39" s="432">
        <f>SUM(D39:F54)</f>
        <v>35</v>
      </c>
      <c r="D39" s="172">
        <v>2</v>
      </c>
      <c r="E39" s="166"/>
      <c r="F39" s="167">
        <v>1</v>
      </c>
      <c r="G39" s="150"/>
      <c r="H39" s="432">
        <f>SUM(I39:K54)</f>
        <v>35</v>
      </c>
      <c r="I39" s="172">
        <v>2</v>
      </c>
      <c r="J39" s="166"/>
      <c r="K39" s="167">
        <v>1</v>
      </c>
      <c r="L39" s="150"/>
    </row>
    <row r="40" spans="1:12" ht="21" customHeight="1" x14ac:dyDescent="0.2">
      <c r="A40" s="427"/>
      <c r="B40" s="207" t="s">
        <v>82</v>
      </c>
      <c r="C40" s="433"/>
      <c r="D40" s="173">
        <v>2</v>
      </c>
      <c r="E40" s="168"/>
      <c r="F40" s="167"/>
      <c r="G40" s="150"/>
      <c r="H40" s="433"/>
      <c r="I40" s="173">
        <v>2</v>
      </c>
      <c r="J40" s="168"/>
      <c r="K40" s="167"/>
      <c r="L40" s="150"/>
    </row>
    <row r="41" spans="1:12" ht="21" customHeight="1" x14ac:dyDescent="0.2">
      <c r="A41" s="427"/>
      <c r="B41" s="207" t="s">
        <v>83</v>
      </c>
      <c r="C41" s="433"/>
      <c r="D41" s="174">
        <v>4</v>
      </c>
      <c r="E41" s="131"/>
      <c r="F41" s="140"/>
      <c r="G41" s="129"/>
      <c r="H41" s="433"/>
      <c r="I41" s="174">
        <v>4</v>
      </c>
      <c r="J41" s="131"/>
      <c r="K41" s="140"/>
      <c r="L41" s="129"/>
    </row>
    <row r="42" spans="1:12" ht="21" customHeight="1" x14ac:dyDescent="0.2">
      <c r="A42" s="427"/>
      <c r="B42" s="207" t="s">
        <v>84</v>
      </c>
      <c r="C42" s="433"/>
      <c r="D42" s="174">
        <v>1</v>
      </c>
      <c r="E42" s="131"/>
      <c r="F42" s="140"/>
      <c r="G42" s="152"/>
      <c r="H42" s="433"/>
      <c r="I42" s="174">
        <v>1</v>
      </c>
      <c r="J42" s="131"/>
      <c r="K42" s="140"/>
      <c r="L42" s="152"/>
    </row>
    <row r="43" spans="1:12" ht="21" customHeight="1" x14ac:dyDescent="0.2">
      <c r="A43" s="427"/>
      <c r="B43" s="207" t="s">
        <v>845</v>
      </c>
      <c r="C43" s="433"/>
      <c r="D43" s="174">
        <v>1</v>
      </c>
      <c r="E43" s="131"/>
      <c r="F43" s="140"/>
      <c r="G43" s="152"/>
      <c r="H43" s="433"/>
      <c r="I43" s="174">
        <v>1</v>
      </c>
      <c r="J43" s="131"/>
      <c r="K43" s="140"/>
      <c r="L43" s="152"/>
    </row>
    <row r="44" spans="1:12" ht="21" customHeight="1" x14ac:dyDescent="0.2">
      <c r="A44" s="427"/>
      <c r="B44" s="207" t="s">
        <v>52</v>
      </c>
      <c r="C44" s="433"/>
      <c r="D44" s="139">
        <v>1</v>
      </c>
      <c r="E44" s="128"/>
      <c r="F44" s="140">
        <v>7</v>
      </c>
      <c r="G44" s="129"/>
      <c r="H44" s="433"/>
      <c r="I44" s="139">
        <v>1</v>
      </c>
      <c r="J44" s="128"/>
      <c r="K44" s="140">
        <v>7</v>
      </c>
      <c r="L44" s="129"/>
    </row>
    <row r="45" spans="1:12" ht="21" customHeight="1" x14ac:dyDescent="0.2">
      <c r="A45" s="427"/>
      <c r="B45" s="207" t="s">
        <v>54</v>
      </c>
      <c r="C45" s="433"/>
      <c r="D45" s="139">
        <v>2</v>
      </c>
      <c r="E45" s="128"/>
      <c r="F45" s="140"/>
      <c r="G45" s="129"/>
      <c r="H45" s="433"/>
      <c r="I45" s="139">
        <v>2</v>
      </c>
      <c r="J45" s="128"/>
      <c r="K45" s="140"/>
      <c r="L45" s="129"/>
    </row>
    <row r="46" spans="1:12" ht="21" customHeight="1" x14ac:dyDescent="0.2">
      <c r="A46" s="417"/>
      <c r="B46" s="207" t="s">
        <v>85</v>
      </c>
      <c r="C46" s="433"/>
      <c r="D46" s="139">
        <v>3</v>
      </c>
      <c r="E46" s="128"/>
      <c r="F46" s="140"/>
      <c r="G46" s="129"/>
      <c r="H46" s="433"/>
      <c r="I46" s="139">
        <v>3</v>
      </c>
      <c r="J46" s="128"/>
      <c r="K46" s="140"/>
      <c r="L46" s="129"/>
    </row>
    <row r="47" spans="1:12" ht="21" customHeight="1" x14ac:dyDescent="0.2">
      <c r="A47" s="417"/>
      <c r="B47" s="207" t="s">
        <v>86</v>
      </c>
      <c r="C47" s="433"/>
      <c r="D47" s="139">
        <v>1</v>
      </c>
      <c r="E47" s="128"/>
      <c r="F47" s="140"/>
      <c r="G47" s="152"/>
      <c r="H47" s="433"/>
      <c r="I47" s="139">
        <v>1</v>
      </c>
      <c r="J47" s="128"/>
      <c r="K47" s="140"/>
      <c r="L47" s="152"/>
    </row>
    <row r="48" spans="1:12" ht="21" customHeight="1" x14ac:dyDescent="0.2">
      <c r="A48" s="417"/>
      <c r="B48" s="207" t="s">
        <v>87</v>
      </c>
      <c r="C48" s="433"/>
      <c r="D48" s="139"/>
      <c r="E48" s="128"/>
      <c r="F48" s="140">
        <v>1</v>
      </c>
      <c r="G48" s="152"/>
      <c r="H48" s="433"/>
      <c r="I48" s="139"/>
      <c r="J48" s="191">
        <v>1</v>
      </c>
      <c r="K48" s="140"/>
      <c r="L48" s="152"/>
    </row>
    <row r="49" spans="1:12" ht="21" customHeight="1" x14ac:dyDescent="0.2">
      <c r="A49" s="417"/>
      <c r="B49" s="207" t="s">
        <v>88</v>
      </c>
      <c r="C49" s="433"/>
      <c r="D49" s="139"/>
      <c r="E49" s="128"/>
      <c r="F49" s="140">
        <v>1</v>
      </c>
      <c r="G49" s="129"/>
      <c r="H49" s="433"/>
      <c r="I49" s="139"/>
      <c r="J49" s="128"/>
      <c r="K49" s="140">
        <v>1</v>
      </c>
      <c r="L49" s="129"/>
    </row>
    <row r="50" spans="1:12" ht="21" customHeight="1" x14ac:dyDescent="0.2">
      <c r="A50" s="417"/>
      <c r="B50" s="207" t="s">
        <v>53</v>
      </c>
      <c r="C50" s="433"/>
      <c r="D50" s="139">
        <v>1</v>
      </c>
      <c r="E50" s="128"/>
      <c r="F50" s="140"/>
      <c r="G50" s="129"/>
      <c r="H50" s="433"/>
      <c r="I50" s="139">
        <v>1</v>
      </c>
      <c r="J50" s="128"/>
      <c r="K50" s="140"/>
      <c r="L50" s="129"/>
    </row>
    <row r="51" spans="1:12" ht="21" customHeight="1" x14ac:dyDescent="0.2">
      <c r="A51" s="417"/>
      <c r="B51" s="207" t="s">
        <v>89</v>
      </c>
      <c r="C51" s="433"/>
      <c r="D51" s="139">
        <v>1</v>
      </c>
      <c r="E51" s="128"/>
      <c r="F51" s="140"/>
      <c r="G51" s="152"/>
      <c r="H51" s="433"/>
      <c r="I51" s="139">
        <v>1</v>
      </c>
      <c r="J51" s="128"/>
      <c r="K51" s="140"/>
      <c r="L51" s="152"/>
    </row>
    <row r="52" spans="1:12" ht="21" customHeight="1" x14ac:dyDescent="0.2">
      <c r="A52" s="417"/>
      <c r="B52" s="207" t="s">
        <v>90</v>
      </c>
      <c r="C52" s="433"/>
      <c r="D52" s="139">
        <v>1</v>
      </c>
      <c r="E52" s="128"/>
      <c r="F52" s="140"/>
      <c r="G52" s="152"/>
      <c r="H52" s="433"/>
      <c r="I52" s="139">
        <v>1</v>
      </c>
      <c r="J52" s="128"/>
      <c r="K52" s="140"/>
      <c r="L52" s="152"/>
    </row>
    <row r="53" spans="1:12" ht="21" customHeight="1" x14ac:dyDescent="0.2">
      <c r="A53" s="417"/>
      <c r="B53" s="207" t="s">
        <v>91</v>
      </c>
      <c r="C53" s="433"/>
      <c r="D53" s="139">
        <v>1</v>
      </c>
      <c r="E53" s="128"/>
      <c r="F53" s="140"/>
      <c r="G53" s="129"/>
      <c r="H53" s="433"/>
      <c r="I53" s="139">
        <v>1</v>
      </c>
      <c r="J53" s="128"/>
      <c r="K53" s="140"/>
      <c r="L53" s="129"/>
    </row>
    <row r="54" spans="1:12" ht="21" customHeight="1" thickBot="1" x14ac:dyDescent="0.25">
      <c r="A54" s="417"/>
      <c r="B54" s="207" t="s">
        <v>92</v>
      </c>
      <c r="C54" s="433"/>
      <c r="D54" s="139">
        <v>4</v>
      </c>
      <c r="E54" s="128"/>
      <c r="F54" s="140"/>
      <c r="G54" s="152"/>
      <c r="H54" s="433"/>
      <c r="I54" s="127"/>
      <c r="J54" s="128"/>
      <c r="K54" s="140">
        <v>4</v>
      </c>
      <c r="L54" s="152"/>
    </row>
    <row r="55" spans="1:12" ht="18.75" thickBot="1" x14ac:dyDescent="0.25">
      <c r="A55" s="206" t="s">
        <v>71</v>
      </c>
      <c r="B55" s="205" t="s">
        <v>72</v>
      </c>
      <c r="C55" s="158">
        <f>SUM(D55:G55)</f>
        <v>32</v>
      </c>
      <c r="D55" s="163">
        <v>32</v>
      </c>
      <c r="E55" s="170"/>
      <c r="F55" s="171"/>
      <c r="G55" s="169"/>
      <c r="H55" s="158">
        <f>SUM(I55:K55)</f>
        <v>32</v>
      </c>
      <c r="I55" s="163">
        <v>21</v>
      </c>
      <c r="J55" s="170"/>
      <c r="K55" s="165">
        <v>11</v>
      </c>
      <c r="L55" s="169"/>
    </row>
    <row r="56" spans="1:12" ht="21" customHeight="1" thickBot="1" x14ac:dyDescent="0.25">
      <c r="A56" s="116"/>
      <c r="B56" s="117" t="s">
        <v>55</v>
      </c>
      <c r="C56" s="118">
        <f>SUM(C7:C55)</f>
        <v>203</v>
      </c>
      <c r="D56" s="180">
        <f>SUM(D7:D55)</f>
        <v>161</v>
      </c>
      <c r="E56" s="118">
        <f>SUM(E7:E55)</f>
        <v>0</v>
      </c>
      <c r="F56" s="118">
        <f>SUM(F7:F55)</f>
        <v>42</v>
      </c>
      <c r="G56" s="119"/>
      <c r="H56" s="184">
        <f>SUM(H7:H55)</f>
        <v>203</v>
      </c>
      <c r="I56" s="204">
        <f>SUM(I7:I55)</f>
        <v>110</v>
      </c>
      <c r="J56" s="203">
        <f>SUM(J7:J55)</f>
        <v>1</v>
      </c>
      <c r="K56" s="183">
        <f>SUM(K7:K55)</f>
        <v>92</v>
      </c>
      <c r="L56" s="175"/>
    </row>
    <row r="57" spans="1:12" ht="24" customHeight="1" thickBot="1" x14ac:dyDescent="0.25">
      <c r="A57" s="434" t="s">
        <v>93</v>
      </c>
      <c r="B57" s="435"/>
      <c r="C57" s="435"/>
      <c r="D57" s="435"/>
      <c r="E57" s="435"/>
      <c r="F57" s="435"/>
      <c r="G57" s="435"/>
      <c r="H57" s="435"/>
      <c r="I57" s="435"/>
      <c r="J57" s="435"/>
      <c r="K57" s="435"/>
      <c r="L57" s="436"/>
    </row>
    <row r="58" spans="1:12" ht="60.75" customHeight="1" thickBot="1" x14ac:dyDescent="0.25">
      <c r="A58" s="437" t="s">
        <v>95</v>
      </c>
      <c r="B58" s="438"/>
      <c r="C58" s="438"/>
      <c r="D58" s="438"/>
      <c r="E58" s="438"/>
      <c r="F58" s="438"/>
      <c r="G58" s="438"/>
      <c r="H58" s="438"/>
      <c r="I58" s="438"/>
      <c r="J58" s="438"/>
      <c r="K58" s="438"/>
      <c r="L58" s="439"/>
    </row>
    <row r="59" spans="1:12" ht="374.45" customHeight="1" thickBot="1" x14ac:dyDescent="0.25">
      <c r="A59" s="440"/>
      <c r="B59" s="440"/>
      <c r="C59" s="440"/>
      <c r="D59" s="440"/>
      <c r="E59" s="440"/>
      <c r="F59" s="440"/>
      <c r="G59" s="440"/>
      <c r="H59" s="440"/>
      <c r="I59" s="440"/>
      <c r="J59" s="440"/>
      <c r="K59" s="440"/>
      <c r="L59" s="440"/>
    </row>
    <row r="60" spans="1:12" ht="15.75" thickBot="1" x14ac:dyDescent="0.25">
      <c r="A60" s="202" t="s">
        <v>999</v>
      </c>
      <c r="B60" s="441" t="s">
        <v>998</v>
      </c>
      <c r="C60" s="441"/>
      <c r="D60" s="441"/>
      <c r="E60" s="441"/>
      <c r="F60" s="442"/>
      <c r="G60" s="194"/>
      <c r="H60" s="194"/>
      <c r="I60" s="193"/>
      <c r="J60" s="193"/>
      <c r="K60" s="193"/>
      <c r="L60" s="192"/>
    </row>
    <row r="61" spans="1:12" ht="4.5" customHeight="1" thickBot="1" x14ac:dyDescent="0.25">
      <c r="G61" s="194"/>
      <c r="H61" s="194"/>
      <c r="I61" s="193"/>
      <c r="J61" s="193"/>
      <c r="K61" s="193"/>
      <c r="L61" s="192"/>
    </row>
    <row r="62" spans="1:12" ht="22.5" customHeight="1" thickBot="1" x14ac:dyDescent="0.25">
      <c r="A62" s="201" t="s">
        <v>997</v>
      </c>
      <c r="B62" s="201" t="s">
        <v>996</v>
      </c>
      <c r="C62" s="445" t="s">
        <v>995</v>
      </c>
      <c r="D62" s="446"/>
      <c r="E62" s="445" t="s">
        <v>994</v>
      </c>
      <c r="F62" s="446"/>
      <c r="G62" s="194"/>
      <c r="H62" s="193"/>
      <c r="I62" s="193"/>
      <c r="J62" s="193"/>
      <c r="K62" s="192"/>
      <c r="L62" s="192"/>
    </row>
    <row r="63" spans="1:12" ht="30.75" customHeight="1" x14ac:dyDescent="0.2">
      <c r="A63" s="449" t="s">
        <v>993</v>
      </c>
      <c r="B63" s="200" t="s">
        <v>992</v>
      </c>
      <c r="C63" s="199">
        <f>+D56+F56</f>
        <v>203</v>
      </c>
      <c r="D63" s="443">
        <f>(C63/C64)*100</f>
        <v>100</v>
      </c>
      <c r="E63" s="199">
        <f>+I56+K56</f>
        <v>202</v>
      </c>
      <c r="F63" s="447">
        <f>+(E63/E64)*100</f>
        <v>99.50738916256158</v>
      </c>
      <c r="G63" s="194"/>
      <c r="H63" s="193"/>
      <c r="I63" s="193"/>
      <c r="J63" s="193"/>
      <c r="K63" s="192"/>
      <c r="L63" s="192"/>
    </row>
    <row r="64" spans="1:12" ht="30.75" customHeight="1" thickBot="1" x14ac:dyDescent="0.25">
      <c r="A64" s="450"/>
      <c r="B64" s="198" t="s">
        <v>991</v>
      </c>
      <c r="C64" s="197">
        <f>+C56</f>
        <v>203</v>
      </c>
      <c r="D64" s="444"/>
      <c r="E64" s="197">
        <f>+H56</f>
        <v>203</v>
      </c>
      <c r="F64" s="448"/>
      <c r="G64" s="194"/>
      <c r="H64" s="193"/>
      <c r="I64" s="193"/>
      <c r="J64" s="193"/>
      <c r="K64" s="192"/>
    </row>
    <row r="65" spans="2:11" s="192" customFormat="1" x14ac:dyDescent="0.2">
      <c r="B65" s="196"/>
      <c r="C65" s="194"/>
      <c r="D65" s="195"/>
      <c r="E65" s="194"/>
      <c r="F65" s="194"/>
      <c r="G65" s="194"/>
      <c r="H65" s="194"/>
      <c r="I65" s="193"/>
      <c r="J65" s="193"/>
      <c r="K65" s="193"/>
    </row>
  </sheetData>
  <mergeCells count="33">
    <mergeCell ref="A59:L59"/>
    <mergeCell ref="B60:F60"/>
    <mergeCell ref="D63:D64"/>
    <mergeCell ref="C62:D62"/>
    <mergeCell ref="E62:F62"/>
    <mergeCell ref="F63:F64"/>
    <mergeCell ref="A63:A64"/>
    <mergeCell ref="A39:A54"/>
    <mergeCell ref="C39:C54"/>
    <mergeCell ref="H39:H54"/>
    <mergeCell ref="A57:L57"/>
    <mergeCell ref="A58:L58"/>
    <mergeCell ref="H21:H36"/>
    <mergeCell ref="A7:A10"/>
    <mergeCell ref="C7:C10"/>
    <mergeCell ref="H7:H10"/>
    <mergeCell ref="A12:A15"/>
    <mergeCell ref="C12:C15"/>
    <mergeCell ref="H12:H15"/>
    <mergeCell ref="A16:A20"/>
    <mergeCell ref="C16:C20"/>
    <mergeCell ref="H16:H20"/>
    <mergeCell ref="A21:A36"/>
    <mergeCell ref="C21:C36"/>
    <mergeCell ref="A1:A2"/>
    <mergeCell ref="B1:I2"/>
    <mergeCell ref="A3:L3"/>
    <mergeCell ref="A4:A6"/>
    <mergeCell ref="B4:B6"/>
    <mergeCell ref="C4:G4"/>
    <mergeCell ref="H4:L4"/>
    <mergeCell ref="C5:G5"/>
    <mergeCell ref="H5:L5"/>
  </mergeCells>
  <printOptions horizontalCentered="1"/>
  <pageMargins left="0.70866141732283472" right="0.70866141732283472" top="0.74803149606299213" bottom="0.59055118110236227" header="0.31496062992125984" footer="0.31496062992125984"/>
  <pageSetup scale="31" fitToHeight="0"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7E726-B031-481E-99F7-974388C5C5FA}">
  <sheetPr>
    <pageSetUpPr fitToPage="1"/>
  </sheetPr>
  <dimension ref="B1:F8"/>
  <sheetViews>
    <sheetView view="pageBreakPreview" zoomScaleNormal="100" zoomScaleSheetLayoutView="100" workbookViewId="0">
      <selection activeCell="H6" sqref="H6"/>
    </sheetView>
  </sheetViews>
  <sheetFormatPr baseColWidth="10" defaultRowHeight="16.5" x14ac:dyDescent="0.3"/>
  <cols>
    <col min="1" max="1" width="1.42578125" customWidth="1"/>
    <col min="2" max="2" width="39" style="187" customWidth="1"/>
    <col min="3" max="3" width="52.28515625" style="187" customWidth="1"/>
    <col min="4" max="4" width="11.7109375" style="187" customWidth="1"/>
    <col min="5" max="5" width="25.28515625" style="187" customWidth="1"/>
    <col min="6" max="6" width="10.7109375" style="187" customWidth="1"/>
  </cols>
  <sheetData>
    <row r="1" spans="2:6" ht="6.6" customHeight="1" thickBot="1" x14ac:dyDescent="0.35"/>
    <row r="2" spans="2:6" ht="27.6" customHeight="1" thickBot="1" x14ac:dyDescent="0.3">
      <c r="B2" s="451"/>
      <c r="C2" s="453" t="s">
        <v>843</v>
      </c>
      <c r="D2" s="453"/>
      <c r="E2" s="105" t="str">
        <f>+'REQUISITOS LEGALES'!V1</f>
        <v>CÓDIGO DEL FORMATO</v>
      </c>
      <c r="F2" s="106" t="str">
        <f>+'REQUISITOS LEGALES'!W1</f>
        <v xml:space="preserve"> SC03-F02</v>
      </c>
    </row>
    <row r="3" spans="2:6" ht="27.6" customHeight="1" thickBot="1" x14ac:dyDescent="0.3">
      <c r="B3" s="452"/>
      <c r="C3" s="454"/>
      <c r="D3" s="454"/>
      <c r="E3" s="105" t="str">
        <f>+'REQUISITOS LEGALES'!V2</f>
        <v>VERSIÓN DEL FORMATO</v>
      </c>
      <c r="F3" s="106">
        <f>+'REQUISITOS LEGALES'!W2</f>
        <v>10</v>
      </c>
    </row>
    <row r="4" spans="2:6" ht="11.45" customHeight="1" thickBot="1" x14ac:dyDescent="0.3">
      <c r="B4" s="462"/>
      <c r="C4" s="463"/>
      <c r="D4" s="463"/>
      <c r="E4" s="463"/>
      <c r="F4" s="464"/>
    </row>
    <row r="5" spans="2:6" ht="60.75" customHeight="1" thickBot="1" x14ac:dyDescent="0.3">
      <c r="B5" s="189" t="s">
        <v>842</v>
      </c>
      <c r="C5" s="455" t="s">
        <v>841</v>
      </c>
      <c r="D5" s="456"/>
      <c r="E5" s="465" t="s">
        <v>840</v>
      </c>
      <c r="F5" s="465"/>
    </row>
    <row r="6" spans="2:6" ht="273.60000000000002" customHeight="1" thickBot="1" x14ac:dyDescent="0.3">
      <c r="B6" s="190">
        <v>46157</v>
      </c>
      <c r="C6" s="457" t="s">
        <v>1006</v>
      </c>
      <c r="D6" s="458"/>
      <c r="E6" s="465" t="s">
        <v>1005</v>
      </c>
      <c r="F6" s="465"/>
    </row>
    <row r="7" spans="2:6" ht="21" customHeight="1" thickBot="1" x14ac:dyDescent="0.35">
      <c r="B7" s="188"/>
      <c r="C7" s="459"/>
      <c r="D7" s="460"/>
      <c r="E7" s="466"/>
      <c r="F7" s="466"/>
    </row>
    <row r="8" spans="2:6" ht="58.5" customHeight="1" thickBot="1" x14ac:dyDescent="0.3">
      <c r="B8" s="457" t="s">
        <v>95</v>
      </c>
      <c r="C8" s="461"/>
      <c r="D8" s="461"/>
      <c r="E8" s="461"/>
      <c r="F8" s="458"/>
    </row>
  </sheetData>
  <mergeCells count="11">
    <mergeCell ref="C7:D7"/>
    <mergeCell ref="B8:F8"/>
    <mergeCell ref="B4:F4"/>
    <mergeCell ref="E6:F6"/>
    <mergeCell ref="E7:F7"/>
    <mergeCell ref="E5:F5"/>
    <mergeCell ref="B2:B3"/>
    <mergeCell ref="C2:C3"/>
    <mergeCell ref="C5:D5"/>
    <mergeCell ref="D2:D3"/>
    <mergeCell ref="C6:D6"/>
  </mergeCells>
  <printOptions horizontalCentered="1"/>
  <pageMargins left="0.70866141732283472" right="0.70866141732283472" top="0.74803149606299213" bottom="0.59055118110236227" header="0.31496062992125984" footer="0.31496062992125984"/>
  <pageSetup paperSize="9" scale="62" fitToHeight="0" orientation="portrait" r:id="rId1"/>
  <headerFooter>
    <oddFooter>&amp;RSC03-F02 Vr6 (2024-02-21)</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REQUISITOS LEGALES</vt:lpstr>
      <vt:lpstr>OTROS REQUISITOS</vt:lpstr>
      <vt:lpstr>NORMAS DEROGADAS</vt:lpstr>
      <vt:lpstr>RESULTADOS EVA REQ LEGAL</vt:lpstr>
      <vt:lpstr>Control de cambios</vt:lpstr>
      <vt:lpstr>'Control de cambios'!Área_de_impresión</vt:lpstr>
      <vt:lpstr>'NORMAS DEROGADAS'!Área_de_impresión</vt:lpstr>
      <vt:lpstr>'OTROS REQUISITOS'!Área_de_impresión</vt:lpstr>
      <vt:lpstr>'REQUISITOS LEGALES'!Área_de_impresión</vt:lpstr>
      <vt:lpstr>'RESULTADOS EVA REQ LEGAL'!Área_de_impresión</vt:lpstr>
      <vt:lpstr>'NORMAS DEROGADAS'!Títulos_a_imprimir</vt:lpstr>
      <vt:lpstr>'OTROS REQUISITOS'!Títulos_a_imprimir</vt:lpstr>
      <vt:lpstr>'REQUISITOS LEGALES'!Títulos_a_imprimir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Mery Eyennid Valentierra Garcia</dc:creator>
  <cp:lastModifiedBy>Mary Carrillo Pacheco</cp:lastModifiedBy>
  <cp:lastPrinted>2025-10-21T14:08:58Z</cp:lastPrinted>
  <dcterms:created xsi:type="dcterms:W3CDTF">2016-07-11T13:40:20Z</dcterms:created>
  <dcterms:modified xsi:type="dcterms:W3CDTF">2026-05-29T17:48:26Z</dcterms:modified>
</cp:coreProperties>
</file>