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Y CARRILLO\Desktop\Oficina Asesora 2023\2024\Modulo documentos\Publicacion dctos 2024-02-07\CS02\CS02-C01_V7\"/>
    </mc:Choice>
  </mc:AlternateContent>
  <xr:revisionPtr revIDLastSave="0" documentId="13_ncr:1_{A3BDAD4F-4AE7-4471-9C9D-CDDBA7445F47}" xr6:coauthVersionLast="47" xr6:coauthVersionMax="47" xr10:uidLastSave="{00000000-0000-0000-0000-000000000000}"/>
  <bookViews>
    <workbookView xWindow="-25320" yWindow="-1005" windowWidth="25440" windowHeight="15390" xr2:uid="{00000000-000D-0000-FFFF-FFFF00000000}"/>
  </bookViews>
  <sheets>
    <sheet name="Caracterización" sheetId="5" r:id="rId1"/>
    <sheet name="INDICADOR 1" sheetId="6" r:id="rId2"/>
    <sheet name="INDICADOR 2" sheetId="9" r:id="rId3"/>
    <sheet name="Listas desplegables" sheetId="8" state="hidden" r:id="rId4"/>
  </sheets>
  <definedNames>
    <definedName name="Apoyo">'Listas desplegables'!$G$33:$G$38</definedName>
    <definedName name="_xlnm.Print_Area" localSheetId="0">Caracterización!$A$1:$Y$61</definedName>
    <definedName name="_xlnm.Print_Area" localSheetId="1">'INDICADOR 1'!$B$1:$T$24</definedName>
    <definedName name="_xlnm.Print_Area" localSheetId="2">'INDICADOR 2'!$B$1:$T$25</definedName>
    <definedName name="Dirección_Estratégica">'Listas desplegables'!$D$3:$D$5</definedName>
    <definedName name="Estratégico">'Listas desplegables'!$E$3:$E$10</definedName>
    <definedName name="Evaluación">'Listas desplegables'!$E$46</definedName>
    <definedName name="Grupoa">'Listas desplegables'!$D$3:$D$13</definedName>
    <definedName name="Misional">'Listas desplegables'!$E$14:$E$23</definedName>
    <definedName name="Misionales">'Listas desplegables'!$D$14:$D$29</definedName>
    <definedName name="Seguimiento_Evaluación_y_Control">'Listas desplegables'!$E$46</definedName>
    <definedName name="Tipo">'Listas desplegables'!$F$3:$F$46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9" l="1"/>
  <c r="D8" i="9"/>
  <c r="D11" i="9"/>
  <c r="D6" i="9"/>
  <c r="N5" i="9"/>
  <c r="E12" i="5" l="1"/>
  <c r="H7" i="5"/>
  <c r="E7" i="5"/>
  <c r="N8" i="6" l="1"/>
  <c r="D8" i="6"/>
  <c r="D11" i="6" l="1"/>
  <c r="D6" i="6"/>
  <c r="N5" i="6"/>
</calcChain>
</file>

<file path=xl/sharedStrings.xml><?xml version="1.0" encoding="utf-8"?>
<sst xmlns="http://schemas.openxmlformats.org/spreadsheetml/2006/main" count="524" uniqueCount="340">
  <si>
    <t>CARACTERIZACIÓN DE PROCESOS</t>
  </si>
  <si>
    <t>MACROPROCESO</t>
  </si>
  <si>
    <t>TIPO DE PROCESO</t>
  </si>
  <si>
    <t>ALCANCE</t>
  </si>
  <si>
    <t>ELEMENTOS DE ENTRADA</t>
  </si>
  <si>
    <t>PROVEEDOR INTERNO</t>
  </si>
  <si>
    <t xml:space="preserve">PROVEEDOR EXTERNO </t>
  </si>
  <si>
    <t>ENTRADAS</t>
  </si>
  <si>
    <t>CICLO PHVA</t>
  </si>
  <si>
    <t>P</t>
  </si>
  <si>
    <t>H</t>
  </si>
  <si>
    <t>V</t>
  </si>
  <si>
    <t>A</t>
  </si>
  <si>
    <t>RESPONSABLES</t>
  </si>
  <si>
    <t>INDICADORES DE PROCESO</t>
  </si>
  <si>
    <t xml:space="preserve">ELEMENTOS DE SALIDA </t>
  </si>
  <si>
    <t>ACTIVIDADES</t>
  </si>
  <si>
    <t>CLIENTE INTERNO</t>
  </si>
  <si>
    <t xml:space="preserve">CLIENTE EXTERNO </t>
  </si>
  <si>
    <t xml:space="preserve">TIPO DE INDICADOR </t>
  </si>
  <si>
    <t>NOMBRE</t>
  </si>
  <si>
    <t>HOJA DE VIDA INDICADOR</t>
  </si>
  <si>
    <t>Proceso</t>
  </si>
  <si>
    <t>Nombre del Indicador</t>
  </si>
  <si>
    <t>Objetivo del Indicador</t>
  </si>
  <si>
    <t>Formula del Indicador</t>
  </si>
  <si>
    <t>Unidad de Medida</t>
  </si>
  <si>
    <t>Fuente de Información</t>
  </si>
  <si>
    <t>Periodicidad</t>
  </si>
  <si>
    <t>Mensual</t>
  </si>
  <si>
    <t>Bimestral</t>
  </si>
  <si>
    <t xml:space="preserve">Trimestral </t>
  </si>
  <si>
    <t>Semestral</t>
  </si>
  <si>
    <t>Tendencia</t>
  </si>
  <si>
    <t>META</t>
  </si>
  <si>
    <t>Línea Base</t>
  </si>
  <si>
    <t>Macroproceso</t>
  </si>
  <si>
    <t>Dependencia</t>
  </si>
  <si>
    <t>Lider de proceso</t>
  </si>
  <si>
    <t>Responsable de la medición</t>
  </si>
  <si>
    <t>Tipo de indicador</t>
  </si>
  <si>
    <t>Descripción del indicador</t>
  </si>
  <si>
    <t>Descripción de la Variable</t>
  </si>
  <si>
    <t>Tipo de registro</t>
  </si>
  <si>
    <t>PROCESO</t>
  </si>
  <si>
    <t>MACROPROCESOS</t>
  </si>
  <si>
    <t>Dirección Estratégica</t>
  </si>
  <si>
    <t>Servicios al Consumidor y Apoyo Empresarial</t>
  </si>
  <si>
    <t>Sistema Integral de Gestión</t>
  </si>
  <si>
    <t xml:space="preserve">Vigilancia Normas de Libre Competencia </t>
  </si>
  <si>
    <t>Vigilancia Cámaras de Comercio</t>
  </si>
  <si>
    <t xml:space="preserve">Administración Sistema Nacional de Propiedad Industrial </t>
  </si>
  <si>
    <t xml:space="preserve">Vigilancia Administrativa Protección del Consumidor </t>
  </si>
  <si>
    <t>Asuntos Jurisdiccionales - Protección del Consumidor y Competencia Desleal</t>
  </si>
  <si>
    <t xml:space="preserve">Vigilancia Protección de Datos Personales </t>
  </si>
  <si>
    <t xml:space="preserve">Vigilancia de Reglamentos Técnicos y Metrología Legal </t>
  </si>
  <si>
    <t>Difusión, apoyo y atención a consumidores y miembros de la RNPC</t>
  </si>
  <si>
    <t xml:space="preserve">Seguimiento a la Gestión Institucional </t>
  </si>
  <si>
    <t>LIDER DEL PROCESO</t>
  </si>
  <si>
    <t>OBJETIVO DEL PROCESO</t>
  </si>
  <si>
    <t>Estratégico</t>
  </si>
  <si>
    <t>Misional</t>
  </si>
  <si>
    <t xml:space="preserve">Apoyo </t>
  </si>
  <si>
    <t>PROCESOS</t>
  </si>
  <si>
    <t>Comunicaciones</t>
  </si>
  <si>
    <t>Tramites Administrativos- Libre Competencia</t>
  </si>
  <si>
    <t>Control Disciplinario Interno</t>
  </si>
  <si>
    <t>Gestión Documental</t>
  </si>
  <si>
    <t>Contratación</t>
  </si>
  <si>
    <t>Inventarios</t>
  </si>
  <si>
    <t>Servicios Administrativos</t>
  </si>
  <si>
    <t>Contable</t>
  </si>
  <si>
    <t>Presupuestal</t>
  </si>
  <si>
    <t>Tesoreria</t>
  </si>
  <si>
    <t>Cobro Coactivo</t>
  </si>
  <si>
    <t>Gestión Judicial</t>
  </si>
  <si>
    <t>Regulación Jurídica</t>
  </si>
  <si>
    <t>Notificaciones</t>
  </si>
  <si>
    <t>Vigilancia y Control - Libre Competencia</t>
  </si>
  <si>
    <t>Vigilancia y Control- Camaras de Comercio</t>
  </si>
  <si>
    <t>Trámites Administrativos- Cámaras de Comercio</t>
  </si>
  <si>
    <t>Tramites Administrativos - Protección del Consumidor</t>
  </si>
  <si>
    <t>Proteccion de Usuarios de Servicios de Comunicaciones </t>
  </si>
  <si>
    <t>Vigilancia y Control de Reglamentos Técnicos, Metrología Legal y Precios</t>
  </si>
  <si>
    <t>Calibracion de Masa y Volumen</t>
  </si>
  <si>
    <t>Trámites Jurisdiccionales - Protección al Consumidor y Competencia Desleal e Infracción a los Derechos de Propiedad Industrial</t>
  </si>
  <si>
    <t>Difusión y Apoyo -RNCP</t>
  </si>
  <si>
    <t>Atención Consumidor -RNCP</t>
  </si>
  <si>
    <t>Trámites Administrativos Protección de Datos Personales</t>
  </si>
  <si>
    <t>Registro y Depósito de Signos Distintivos</t>
  </si>
  <si>
    <t>Concesión de Nuevas Creaciones</t>
  </si>
  <si>
    <t>Administración, Gestión y Desarrollo del Talento Humano </t>
  </si>
  <si>
    <t>Administración Sistemas de Información y Proyectos Informáticos</t>
  </si>
  <si>
    <t>Asesoría y Evaluación Independiente</t>
  </si>
  <si>
    <t>Seguimiento Sistema Integral de Gestión Institucional</t>
  </si>
  <si>
    <t>Gestión del Talento Humano</t>
  </si>
  <si>
    <t>Gestión Administrativa</t>
  </si>
  <si>
    <t>Gestión Financiera</t>
  </si>
  <si>
    <t>Gestión Jurídica</t>
  </si>
  <si>
    <t>Gestión Tecnologías de la Información</t>
  </si>
  <si>
    <t>Formulación Estratégica</t>
  </si>
  <si>
    <t>Revisión Estratégica</t>
  </si>
  <si>
    <t>Elaboración de Estudios y Análisis  Económicos</t>
  </si>
  <si>
    <t>Atención al Ciudadano</t>
  </si>
  <si>
    <t>Formación</t>
  </si>
  <si>
    <t xml:space="preserve">Petición de Información </t>
  </si>
  <si>
    <t>Formulación Sistema Integral de Gestión</t>
  </si>
  <si>
    <t>Sistema de Gestión Ambiental</t>
  </si>
  <si>
    <t>Seguridad y Salud en el Trabajo</t>
  </si>
  <si>
    <t>Gestión de la Seguridad de la Información</t>
  </si>
  <si>
    <t>Transferencia de Información Tecnológica Basada en Patentes</t>
  </si>
  <si>
    <t>Líder del Proceso</t>
  </si>
  <si>
    <t xml:space="preserve">Jefe de Oficina Asesora de Planeación </t>
  </si>
  <si>
    <t>Coordinador Grupo de Desarrollo de Talento Humano</t>
  </si>
  <si>
    <t>Coordinador Grupo de Estudios Económicos</t>
  </si>
  <si>
    <t>Coordinador Grupo de Atención al Ciudadano</t>
  </si>
  <si>
    <t>Coordinador Grupo de Control Disciplinario Interno</t>
  </si>
  <si>
    <t>Coordinador Grupo de Comunicaciones</t>
  </si>
  <si>
    <t xml:space="preserve">Director Administrativo </t>
  </si>
  <si>
    <t>Director de Signos Distintivos</t>
  </si>
  <si>
    <t>Director de Nuevas Creaciones</t>
  </si>
  <si>
    <t>Coordinador Grupo de Trabajo de Centro de Información Tecnológica y Apoyo a la Gestión de la Propiedad Industrial (CIGEPI)</t>
  </si>
  <si>
    <t xml:space="preserve">Delegado para la Protección de la Competencia </t>
  </si>
  <si>
    <t xml:space="preserve">Director Investigación de protección de datos personales </t>
  </si>
  <si>
    <t>Delegado para Asuntos Jurisdiccionales</t>
  </si>
  <si>
    <t>Director de Cámaras de Comercio</t>
  </si>
  <si>
    <t>Coordinador del Grupo de Trabajo de Apoyo de la Red Nacional de Protección al Consumidor (RNPC)</t>
  </si>
  <si>
    <t>Director Financiero</t>
  </si>
  <si>
    <t xml:space="preserve">Jefe Oficina Asesora Jurídica </t>
  </si>
  <si>
    <t>Jefe Oficina de Tecnología e Informática</t>
  </si>
  <si>
    <t>Jefe Oficina de Control Interno</t>
  </si>
  <si>
    <t>SALIDAS</t>
  </si>
  <si>
    <t>TRÁMITES Y OPAS</t>
  </si>
  <si>
    <t>Concesión título de patente de invención</t>
  </si>
  <si>
    <t>Autorización integraciones empresariales-notificación</t>
  </si>
  <si>
    <t>Denuncias por presunto incumplimiento a las normas que regulan las cámaras de comercio</t>
  </si>
  <si>
    <t>SICFacilita</t>
  </si>
  <si>
    <t>Denuncias por presunta violación a las normas en materia de protección de la competencia</t>
  </si>
  <si>
    <t>Renovación del registro de marca, lema comercial y autorización de uso de denominación de origen</t>
  </si>
  <si>
    <t>Denuncia y/o queja por posible(s) infracción(es) a las normas de protección al consumidor</t>
  </si>
  <si>
    <t>Consulta de Productores e Importadores, y Prestadores de Servicios</t>
  </si>
  <si>
    <t>Consulta clasificación internacional de Niza</t>
  </si>
  <si>
    <t>Declaración de protección de denominación de origen</t>
  </si>
  <si>
    <t>Denuncia por presunta violación a las disposiciones legales relacionadas con habeas data y el manejo de la información contenida en bases de datos personales</t>
  </si>
  <si>
    <t>Reconocimiento del certificado de conformidad de producto o servicio</t>
  </si>
  <si>
    <t>Consulta de patentes nacionales</t>
  </si>
  <si>
    <t>Cancelación de un registro de marca, lema comercial o de autorización de uso de denominación de origen</t>
  </si>
  <si>
    <t>Registro de diseño industrial</t>
  </si>
  <si>
    <t>Registro de marca de productos y servicios y lema comercial</t>
  </si>
  <si>
    <t>Consulta de invenciones en dominio público</t>
  </si>
  <si>
    <t>Concesión título de patente de modelo de utilidad</t>
  </si>
  <si>
    <t>Autorización para la importación de productos de uso directo y exclusivo del importador</t>
  </si>
  <si>
    <t>Registro de productores e importadores de productos sometidos al cumplimiento de reglamentos técnicos</t>
  </si>
  <si>
    <t>Depósito de nombre o enseña comercial</t>
  </si>
  <si>
    <t>Recurso de apelación y de queja contra actos expedidos por las Cámaras de Comercio</t>
  </si>
  <si>
    <t>Denuncias por posibles violaciones a las normas de protección al usuario y/o suscriptor de servicios de comunicaciones, exceptuando televisión y radiodifusión sonora</t>
  </si>
  <si>
    <t>Autorización Integraciones Empresariales-preevaluación</t>
  </si>
  <si>
    <t>Registro de esquema de trazado de circuitos integrados</t>
  </si>
  <si>
    <t>Inscripción al registro de propiedad industrial</t>
  </si>
  <si>
    <t>Presentación de solicitud de Patente en los países miembros del tratado de cooperación en materia de patentes - PCT -</t>
  </si>
  <si>
    <t>Creación cámara de comercio</t>
  </si>
  <si>
    <t>Denuncias contra personas que presuntamente ejercen el comercio sin estar inscritos en el registro mercantil</t>
  </si>
  <si>
    <t>IDENTIFICACIÓN DEL INDICADOR</t>
  </si>
  <si>
    <t>DESCRIPCIÓN DE ACTIVIDADES</t>
  </si>
  <si>
    <t>Nombre de la Variable</t>
  </si>
  <si>
    <t>Objetivo del Proceso</t>
  </si>
  <si>
    <t>Grupo de trabajo de Apoyo a la Red Nacional de Protección al Consumidor</t>
  </si>
  <si>
    <t>Grupo de Trabajo de Administración de Personal</t>
  </si>
  <si>
    <t>Grupo de Trabajo de Desarrollo del Talento Humano</t>
  </si>
  <si>
    <t>Grupo de Trabajo de Control Disciplinario Interno</t>
  </si>
  <si>
    <t xml:space="preserve">Acumulado </t>
  </si>
  <si>
    <t>No acumulado</t>
  </si>
  <si>
    <t>Creciente</t>
  </si>
  <si>
    <t>Decreciente</t>
  </si>
  <si>
    <t>Constante</t>
  </si>
  <si>
    <t>SEGÚN MEDICIÓN:</t>
  </si>
  <si>
    <t>1. Cuantitativo</t>
  </si>
  <si>
    <t>2. Cualitativo</t>
  </si>
  <si>
    <t>SEGÚN NIVEL DE INTERVENCIÓN:</t>
  </si>
  <si>
    <t>1. Impacto</t>
  </si>
  <si>
    <t>2. Resultado</t>
  </si>
  <si>
    <t>3. Producto</t>
  </si>
  <si>
    <t>4. Proceso</t>
  </si>
  <si>
    <t>5. Insumo</t>
  </si>
  <si>
    <t>DE JERARQUÍA:</t>
  </si>
  <si>
    <t>1. Gestión</t>
  </si>
  <si>
    <t>2. Estratégicos</t>
  </si>
  <si>
    <t>DE CALIDAD:</t>
  </si>
  <si>
    <t>1. Eficacia</t>
  </si>
  <si>
    <t>2. Eficiencia</t>
  </si>
  <si>
    <t xml:space="preserve">3. Efectividad </t>
  </si>
  <si>
    <t>Coordinador Grupo de Formación</t>
  </si>
  <si>
    <t xml:space="preserve">Jefe de la Oficina de Tecnología de la Información </t>
  </si>
  <si>
    <t xml:space="preserve">Despacho de Secretaría General </t>
  </si>
  <si>
    <t>Númerica</t>
  </si>
  <si>
    <t>Porcentaje</t>
  </si>
  <si>
    <t>Fuente Información de Línea Base</t>
  </si>
  <si>
    <t>Administración Infraestructura Tecnológica</t>
  </si>
  <si>
    <t>Informática Forense</t>
  </si>
  <si>
    <t>Director de Investigaciones para el Control y Verificación de Reglamentos Técnicos y Metrología Legal</t>
  </si>
  <si>
    <t>Director Investigaciones para la protección de usuarios de servicios de comunicaciones</t>
  </si>
  <si>
    <t>Director de Investigaciones Protección al Consumidor</t>
  </si>
  <si>
    <t>Director  de Cámaras de Comercio</t>
  </si>
  <si>
    <t>Seguimiento Evaluación y Control</t>
  </si>
  <si>
    <t>Oficina de Control Interno </t>
  </si>
  <si>
    <t>Grupo de Trabajo de Servicios Tecnológicos</t>
  </si>
  <si>
    <t>Grupo de Trabajo Gestión de Información y Proyectos Informaticos</t>
  </si>
  <si>
    <r>
      <t>Grupo de Trabajo Sistemas de Información  </t>
    </r>
    <r>
      <rPr>
        <sz val="9"/>
        <color indexed="23"/>
        <rFont val="Arial Narrow"/>
        <family val="2"/>
      </rPr>
      <t>    </t>
    </r>
  </si>
  <si>
    <t>Grupo de Trabajo de Informática Forense y Seguridad Digital</t>
  </si>
  <si>
    <t>Grupo de Atención al Ciudadano</t>
  </si>
  <si>
    <t>Grupo de Formación</t>
  </si>
  <si>
    <t>Grupo de Comunicación</t>
  </si>
  <si>
    <t>Grupo de Trabajo Cobro Coactivo</t>
  </si>
  <si>
    <t>Gestión de Trabajo Gestión Judicial</t>
  </si>
  <si>
    <t xml:space="preserve"> Grupo de Trabajo de Regulación</t>
  </si>
  <si>
    <t>DESPACHO DEL SUPERINTENDENTE </t>
  </si>
  <si>
    <t>Oficina de Tecnología e Informática </t>
  </si>
  <si>
    <t>Oficina de Servicios al Consumidor y de Apoyo Empresarial </t>
  </si>
  <si>
    <t>Oficina Asesora Jurídica </t>
  </si>
  <si>
    <t>Oficina Asesora de Planeación </t>
  </si>
  <si>
    <t>Grupo de Trabajo de Estudios Económicos</t>
  </si>
  <si>
    <t>Grupo de Trabajo de Asuntos Internacionales</t>
  </si>
  <si>
    <t>DESPACHO DEL SUPERINTENDENTE DELEGADO PARA LA PROTECCIÓN DE LA COMPETENCIA </t>
  </si>
  <si>
    <t>Dirección de Cámaras de Comercio </t>
  </si>
  <si>
    <t>DESPACHO DEL SUPERINTENDENTE DELEGADO PARA LA PROTECCIÓN DEL CONSUMIDOR </t>
  </si>
  <si>
    <t>Dirección de Investigaciones de Protección al Consumidor </t>
  </si>
  <si>
    <t>Dirección de Investigaciones de Protección de Usuarios de Servicios de Comunicaciones </t>
  </si>
  <si>
    <t>DESPACHO DEL SUPERINTENDENTE DELEGADO PARA EL CONTROL Y VERIFICACIÓN DE REGLAMENTOS TÉCNICOS Y METROLOGÍA LEGAL </t>
  </si>
  <si>
    <t>Dirección de Investigaciones para el Control y Verificación de Reglamentos Técnicos y Metrología Legal. </t>
  </si>
  <si>
    <t>DESPACHO DEL SUPERINTENDENTE DELEGADO PARA LA PROTECCIÓN DE DATOS PERSONALES </t>
  </si>
  <si>
    <t>Dirección de Investigación de Protección de Datos Personales </t>
  </si>
  <si>
    <t>DESPACHO DEL SUPERINTENDENTE DELEGADO PARA LA PROPIEDAD INDUSTRIAL </t>
  </si>
  <si>
    <t>Dirección de Signos Distintivos </t>
  </si>
  <si>
    <t>Dirección de Nuevas Creaciones </t>
  </si>
  <si>
    <t>DESPACHO DEL SUPERINTENDENTE DELEGADO PARA ASUNTOS JURISDICCIONALES </t>
  </si>
  <si>
    <t>SECRETARÍA GENERAL. </t>
  </si>
  <si>
    <t>Dirección Financiera </t>
  </si>
  <si>
    <t>Dirección Administrativa </t>
  </si>
  <si>
    <t>Grupo de Trabajo de Notificaciones y Certificaciones</t>
  </si>
  <si>
    <t>Grupo de Trabajo  Contratación</t>
  </si>
  <si>
    <t>Grupo de Trabajo de Gestión Documental y Recursos Fisicos</t>
  </si>
  <si>
    <t>CÓDIGO:</t>
  </si>
  <si>
    <t>VERSIÓN:</t>
  </si>
  <si>
    <t>FECHA:</t>
  </si>
  <si>
    <t>Trámites Administrativos Reglamentos Técnicos, Metrología Legal y Precios</t>
  </si>
  <si>
    <t>CS02-C01</t>
  </si>
  <si>
    <t>Realizar jornadas académicas en modalidad presencial o videoconferencia y  cursos virtuales, con el propósito de atender los requerimientos académicos de las ciudadanías y grupos de valor en los temas misionales de la Superintendencia de Industria y Comercio.</t>
  </si>
  <si>
    <t>Eficacia</t>
  </si>
  <si>
    <t>Satisfacción de asistentes a jornadas académicas de la oferta general y convenios</t>
  </si>
  <si>
    <t>Efectividad</t>
  </si>
  <si>
    <t>Satisfacción de asistentes a jornadas académicas de las estrategias de formación</t>
  </si>
  <si>
    <t>Inicia con la definición de la oferta académica y finaliza con la ejecución de las jornadas académicas y cursos virtuales.</t>
  </si>
  <si>
    <t>DE01 Formulación Estratégica 
DE02 Revisión Estratégica
CI02 Seguimiento Sistema Integral de Gestión Institucional</t>
  </si>
  <si>
    <t>Departamento Nacional de Planeación - DNP
Ministerio de Comercio Industria y Turismo -MINCIT</t>
  </si>
  <si>
    <t xml:space="preserve">Plan Nacional de Desarrollo
Plan Estratégico Institucional
Proyecto de Inversión
Resultados Plan de Acción de la vigencia anterior
</t>
  </si>
  <si>
    <t xml:space="preserve">Establecer lineamientos para gestionar y realizar jornadas académicas, presenciales o por videoconferencia, asi como cursos virtuales en los temas misionales de la Entidad en las diferentes regiones del país. </t>
  </si>
  <si>
    <t xml:space="preserve">Coordinador Grupo de Formación
</t>
  </si>
  <si>
    <t>CS02-P03 Gestión de jornadas académicas presenciales y videoconferencias en temas misionales
CS02-P04 Procedimiento para el desarrollo, optimización e implementación de cursos virtuales
Plan de Acción del Grupo de Formación
Plan Anual de Adquisiciones</t>
  </si>
  <si>
    <t>Áreas Misionales
Grupo de Atención al Ciudadano</t>
  </si>
  <si>
    <t xml:space="preserve"> Ciudadanías
Grupos de valor</t>
  </si>
  <si>
    <t>Todos los procesos misionales
Usuarios Internos</t>
  </si>
  <si>
    <t>Usuarios Externos</t>
  </si>
  <si>
    <t xml:space="preserve">Necesidades de formación de las ciudadanías en temas misionales 
Necesidades internas de  transferencia de conocimientos
Ajustes/actualizaciones a los contenidos por parte de las áreas misionales </t>
  </si>
  <si>
    <t xml:space="preserve">Definir las estrategias, oferta académica (jornadas académicas presenciales o por videoconferencia y cursos virtuales) y el cronograma para las jornadas académicas de los ciclos permanentes para las ciudadanías y grupos de valor
CS02-P03 Gestión de jornadas académicas presenciales y videoconferencias en temas misionales
CS02-P04 Procedimiento para el desarrollo, optimización e implementación de cursos virtuales
 </t>
  </si>
  <si>
    <t xml:space="preserve">Oferta académica (jornadas académicas presenciales o por videoconferencia y cursos virtuales) 
Cronograma de las jornadas académicas de los ciclos permanentes, las estrategias, los convenios y las solicitudes generales
Cronograma de cursos virtuales
</t>
  </si>
  <si>
    <t>Áreas misionales
Grupo de Atención al Ciudadano</t>
  </si>
  <si>
    <t xml:space="preserve">
Áreas misionales
Grupo de Atención al Ciudadano
Docentes del Grupo de Formación
</t>
  </si>
  <si>
    <t>Ciudadanía en general
Grupos de valor</t>
  </si>
  <si>
    <t>Solicitudes de jornadas académicas, presenciales y por videoconferencia
Cronograma de las jornadas académicas de los ciclos permanentes, las estrategias, los convenios y las solicitudes generales
Cronograma de cursos virtuales
Plan de Acción del Grupo de Formación</t>
  </si>
  <si>
    <t>x</t>
  </si>
  <si>
    <t>Gestionar los cursos virtuales y las solicitudes de jornadas académicas, presenciales o por videoconferencia, en atención a las necesidades de los clientes internos y externos en los temas misionales de la SIC. 
CS02-P03 Gestión de jornadas académicas presenciales y videoconferencias en temas misionales
CS02-P04 Procedimiento para el desarrollo, optimización e implementación de cursos virtuales</t>
  </si>
  <si>
    <t>Jornadas académicas, presenciales y por videoconferencia, programadas
Cursos virtuales programadas
Solicitudes de comisión</t>
  </si>
  <si>
    <t xml:space="preserve">
Jornadas académicas, presenciales y por videoconferencia
Cursos virtuales
CS02-P03 Gestión de jornadas académicas presenciales y videoconferencias en temas misionales
CS02-I02 Instructivo docente
CS02-P04 Procedimiento para el desarrollo, optimización e implementación de cursos virtuales
Plan de Acción del Grupo de Formación</t>
  </si>
  <si>
    <t>Ejecutar las jornadas académicas, presenciales o por videoconferencia, y cursos virtuales. 
CS02-P03 Gestión de jornadas académicas presenciales y videoconferencias en temas misionales
CS02-I02 Instructivo docente
CS02-P04 Procedimiento para el desarrollo, optimización e implementación de cursos virtuales</t>
  </si>
  <si>
    <t>Coordinador Grupo de Formación y su equipo de trabajo</t>
  </si>
  <si>
    <t xml:space="preserve">
Jornadas académicas y cursos virtuales
Registro de asistencia
Encuesta de satisfacción jornadas académicas
Evidencia de las jornadas académicas, presenciales o por videoconferencia
Certificados de asistencia o participación (CS02-F06, CS02-F08, CS02-F09 y CS02-F12)</t>
  </si>
  <si>
    <t>Áreas misionales
Grupo de Atención al Ciudadano
Grupo de Formación</t>
  </si>
  <si>
    <t>Gestión Ambiental</t>
  </si>
  <si>
    <t xml:space="preserve">Autoridades ambientales (Ministerios, Corporaciones Autónomas Regionales, Secretarías, entre otras)  </t>
  </si>
  <si>
    <t>Orientaciones y metodología de gestión ambiental</t>
  </si>
  <si>
    <t>Participar en actividades definidas en los programas de Gestión Ambiental</t>
  </si>
  <si>
    <t>Líder de proceso y su equipo de trabajo</t>
  </si>
  <si>
    <t>Prácticas y controles ambientales</t>
  </si>
  <si>
    <t>Todos los procesos
Servidores Públicos de la SIC y 
Representante de la Dirección para SGA</t>
  </si>
  <si>
    <t>Partes Interesadas</t>
  </si>
  <si>
    <t>Ministerio del trabajo
ARL POSITIVA SEGUROS</t>
  </si>
  <si>
    <t>Orientaciones y metodología de gestión en seguridad y salud en el Trabajo</t>
  </si>
  <si>
    <t>Participar en las actividades definidas en los programas de Seguridad y Salud en el Trabajo</t>
  </si>
  <si>
    <t>Prácticas y controles en seguridad y salud en el Trabajo</t>
  </si>
  <si>
    <t>Todos los procesos
Servidores Públicos de la SIC y
Representante de la Dirección para SyST</t>
  </si>
  <si>
    <t>Jefatura OSCAE</t>
  </si>
  <si>
    <t>Departamento Nacional de Planeación</t>
  </si>
  <si>
    <t>Solicitudes de información
Resultados de jornadas académicas
Resultados de cursos virtuales
Resultados de encuestas de satisfacción de jornadas académicas</t>
  </si>
  <si>
    <t>Realizar seguimiento a la gestión de los cursos virtuales, solicitudes de jornadas académicas, y al desarrollo de las mismas.</t>
  </si>
  <si>
    <t xml:space="preserve">
Reportes externos
Reportes internos
Matriz de gestión
Retroalimentación a docentes</t>
  </si>
  <si>
    <t>Jefatura OSCAE
Equipo de trabajo del Grupo de Formación</t>
  </si>
  <si>
    <t>SC01 Formulación del sistema Integral de Gestión</t>
  </si>
  <si>
    <t xml:space="preserve"> Información de cumplimiento de actividades (operativas, plan de acción e indicadores de proceso)</t>
  </si>
  <si>
    <t>Reportar información de las actividades realizadas a la Oficina Asesora de Planeación</t>
  </si>
  <si>
    <t>Estadísticas Institucionales
Seguimiento Plan de Acción
Indicadores de Proceso</t>
  </si>
  <si>
    <t xml:space="preserve">CI02 Seguimiento Sistema Integral de Gestión Institucional
Superintendente de Industria y Comercio, Delegados, Directores, Coordinadores de Grupo, Servidores públicos de la SIC </t>
  </si>
  <si>
    <t>Partes interesadas</t>
  </si>
  <si>
    <t>DE02 Revisión Estratégica</t>
  </si>
  <si>
    <t xml:space="preserve">Seguimiento </t>
  </si>
  <si>
    <t>Realizar Comité de Gestión y Comité de Coordinación, verificar cumplimiento y establecer acciones</t>
  </si>
  <si>
    <t>Necesidad de establecer acciones correctivas y preventivas</t>
  </si>
  <si>
    <t>CI02 Seguimiento Sistema Integral de Gestión Institucional</t>
  </si>
  <si>
    <t>Comunicación fechas de auditoria interna, programación auditorias del SIGI</t>
  </si>
  <si>
    <t xml:space="preserve">Atender la auditoria y entregar la información necesaria </t>
  </si>
  <si>
    <t>Entes de Control</t>
  </si>
  <si>
    <t>Comunicación fechas de auditoria externa</t>
  </si>
  <si>
    <t>Entregar la información necesaria para que los entes de control realicen las auditorias que corresponda</t>
  </si>
  <si>
    <t>DE02 Revisión Estratégica
CI02 Seguimiento Sistema Integral de Gestión Institucional</t>
  </si>
  <si>
    <t>Recopilar información de la vigencia y entregarla a la Oficina Asesora de Planeación para que consolide informe de Revisión por la Dirección  e Información para el ejercicio de Rendición de Cuentas</t>
  </si>
  <si>
    <t>Información para Revisión por la Dirección e Información para el ejercicio de Rendición de Cuentas</t>
  </si>
  <si>
    <t>Diligenciar el Plan de Mejoramiento con las acciones correctivas y preventivas
Entregar periódicamente reporte de cumplimiento del Plan de Mejoramiento (SIGI y las Auditorias de Gestión) a la Oficina de Control Interno</t>
  </si>
  <si>
    <t>Plan de Mejoramiento</t>
  </si>
  <si>
    <t>CI02 Seguimiento Sistema Integral de Gestión Institucional
 CI01 Asesoría y Evaluación Independiente</t>
  </si>
  <si>
    <t>Coordinador Grupo de trabajo de Formación</t>
  </si>
  <si>
    <t>Conocer el nivel de satisfacción y percepción de los ciudadanos que asisten a las jornadas académicas de la oferta general y convenios en los temas misionales de la entidad (no incluye las estrategias de formación), para fortalecer la gestión del grupo y contribuir mejoramiento continuo del proceso.</t>
  </si>
  <si>
    <t xml:space="preserve">Conocer el porcentaje ponderado de satisfacción de los ciudadanos que asisten a jornadas académicas de la oferta general y convenios, del total de encuestas cuya calificación es satisfactoria (suma de encuestas respondidas con escala 4 y 5, o su homologable)  para ser contrastadas con la meta del indicador. </t>
  </si>
  <si>
    <t>Porcentaje ponderado de enuestas de jornadas académicas cuya calificación es satisfactoria (suma de encuestas respondidas con escala 4 y 5, o su homologable)</t>
  </si>
  <si>
    <t>Sumatoria de las encuestas de jornadas académicas de la oferta general y convenios, cuya calificación es satisfactoria (encuestas respondidas con escala 4 y 5, o su homologable)</t>
  </si>
  <si>
    <t>Porcentaje ponderado de la sumatoria de las respuestas satisfactorias (calificación en la escala de 4 y 5, o su homologable) de las preguntas de la encuesta de satisfacción relacionadas con los aspectos de generalidades de la jornada, docentes, contenidos y calidad formativa; las cuales son ponderadas por el peso asignado. 
Las opciones de respuesta para las preguntas se constituyen en una escala de 1 a 5 (o su homologable), donde 1 es totalmente insatisfecho y 5 es totalmente satisfecho.</t>
  </si>
  <si>
    <t>Encuestas de satisfacción de las jornadas académicas de la oferta general y convenios. Reporte Power BI</t>
  </si>
  <si>
    <t>91%*</t>
  </si>
  <si>
    <t>89.6%</t>
  </si>
  <si>
    <t>SIGI- reporte de indicadores vigencia 2023</t>
  </si>
  <si>
    <t>*Se excluyen de la meta los meses de enero y diciembre de 2024</t>
  </si>
  <si>
    <t>Medir el nivel de satisfacción de los ciudadanos que asisten a las jornadas académicas de las estrategias de formación (dirigidas a personas con discapacidad, comunidades étnicas, niños, niñas y adolescentes), para fortalecer la gestión del grupo y contribuir mejoramiento continuo del proceso</t>
  </si>
  <si>
    <t>Calcular el porcentaje de satisfacción de los ciudadanos que asisten a jornadas académicas de las estrategias de formación (dirigidas a personas con discapacidad, comunidades étnicas, niños, niñas y adolescentes), a través de la división entre el total encuestas cuya calificación es satisfactoria (suma de encuestas respondidas con escala 4 y 5, o su homologable) y el total de encuestas aplicadas en un periodo evaluado. Como la meta está expresada en porcentaje, el resultado del índice se multiplica por 100 para expresarlo igual.</t>
  </si>
  <si>
    <t>(Número de encuestas de jornadas académicas satisfactorias /Número de encuestas de jornadas académicas realizadas) *100</t>
  </si>
  <si>
    <t>Encuestas de jornadas académicas satisfactorias de las estrategias de formación</t>
  </si>
  <si>
    <t>Encuestas realizadas de jornadas académicas de las estrategias de formación</t>
  </si>
  <si>
    <t>Esta variable se obtiene con base en las respuestas a la pregunta de la encuesta de satisfacción: "En general ¿Qué tan satisfecho te encuentras con la jornada?". Para lo cual se toma la sumatoria de las encuestas cuyas respuestas están en escala  4 y 5 (o su homologable), teniendo en cuenta que las opciones de respuesta para las preguntas se constituyen en una escala de 1 a 5 (o su homologable), donde 1 es totalmente insatisfecho y 5 es totalmente satisfecho.</t>
  </si>
  <si>
    <t>Corresponde al numero total de encuestas de satisfacción aplicadas por el Grupo de Trabajo de Formación en el desarrollo de las jornadas académicas de las estrategias de formación y que son calificadas por los asistentes en la  pregunta "En general ¿Qué tan satisfecho te encuentras con la jornada?"</t>
  </si>
  <si>
    <t>Encuestas de satisfacción de las jornadas académicas  de las estrategias de formación.</t>
  </si>
  <si>
    <t>92%*</t>
  </si>
  <si>
    <t>91.35%</t>
  </si>
  <si>
    <t>Capacitaciones en temas de la Superintendencia de Industria y Comercio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</si>
</sst>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sz val="9"/>
      <color indexed="23"/>
      <name val="Arial Narrow"/>
      <family val="2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Nunito"/>
    </font>
    <font>
      <b/>
      <sz val="18"/>
      <color rgb="FF962D46"/>
      <name val="Nunito"/>
    </font>
    <font>
      <b/>
      <sz val="16"/>
      <color rgb="FF962D46"/>
      <name val="Nunito"/>
    </font>
    <font>
      <b/>
      <sz val="10"/>
      <color theme="0"/>
      <name val="Nunito"/>
    </font>
    <font>
      <sz val="11"/>
      <name val="Nunito"/>
    </font>
    <font>
      <sz val="12"/>
      <color theme="1"/>
      <name val="Nunito"/>
    </font>
    <font>
      <sz val="14"/>
      <color theme="1"/>
      <name val="Nunito"/>
    </font>
    <font>
      <b/>
      <sz val="10"/>
      <color rgb="FF962D46"/>
      <name val="Nunito"/>
    </font>
    <font>
      <b/>
      <sz val="14"/>
      <color theme="1"/>
      <name val="Nunito"/>
    </font>
    <font>
      <sz val="14"/>
      <name val="Nunito"/>
    </font>
    <font>
      <b/>
      <sz val="18"/>
      <color rgb="FF2D3B89"/>
      <name val="Nunito"/>
    </font>
    <font>
      <b/>
      <sz val="9"/>
      <color theme="0"/>
      <name val="Nunito"/>
    </font>
    <font>
      <b/>
      <sz val="11"/>
      <color theme="1"/>
      <name val="Nunito"/>
    </font>
    <font>
      <b/>
      <sz val="9"/>
      <color rgb="FF962D46"/>
      <name val="Nunito"/>
    </font>
    <font>
      <sz val="12"/>
      <name val="Nunito"/>
    </font>
    <font>
      <sz val="12"/>
      <color rgb="FFFF0000"/>
      <name val="Nunito"/>
    </font>
    <font>
      <b/>
      <sz val="11"/>
      <color theme="0"/>
      <name val="Nunito"/>
    </font>
    <font>
      <sz val="11"/>
      <color theme="0"/>
      <name val="Nunito"/>
    </font>
    <font>
      <b/>
      <sz val="9"/>
      <name val="Arial Black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i/>
      <sz val="9"/>
      <color theme="1"/>
      <name val="Calibri"/>
      <family val="2"/>
      <scheme val="minor"/>
    </font>
    <font>
      <b/>
      <sz val="10"/>
      <name val="Nunito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62D46"/>
        <bgColor indexed="64"/>
      </patternFill>
    </fill>
    <fill>
      <patternFill patternType="solid">
        <fgColor rgb="FFECEDEC"/>
        <bgColor indexed="64"/>
      </patternFill>
    </fill>
  </fills>
  <borders count="3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indexed="64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4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3" borderId="0" xfId="0" applyFill="1" applyAlignment="1">
      <alignment vertical="center"/>
    </xf>
    <xf numFmtId="0" fontId="0" fillId="6" borderId="0" xfId="0" applyFill="1" applyAlignment="1">
      <alignment vertical="center"/>
    </xf>
    <xf numFmtId="0" fontId="0" fillId="4" borderId="0" xfId="0" applyFill="1" applyAlignment="1">
      <alignment vertical="center" wrapText="1"/>
    </xf>
    <xf numFmtId="0" fontId="0" fillId="5" borderId="0" xfId="0" applyFill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2" applyFont="1" applyAlignment="1" applyProtection="1">
      <alignment vertical="center" wrapText="1"/>
      <protection locked="0"/>
    </xf>
    <xf numFmtId="0" fontId="5" fillId="0" borderId="0" xfId="2" applyFont="1" applyAlignment="1" applyProtection="1">
      <alignment vertical="center" wrapText="1"/>
      <protection locked="0"/>
    </xf>
    <xf numFmtId="0" fontId="5" fillId="0" borderId="0" xfId="2" applyFont="1" applyAlignment="1" applyProtection="1">
      <alignment horizontal="left" vertical="center" wrapText="1" indent="2"/>
      <protection locked="0"/>
    </xf>
    <xf numFmtId="0" fontId="7" fillId="0" borderId="0" xfId="0" applyFont="1"/>
    <xf numFmtId="0" fontId="8" fillId="4" borderId="0" xfId="0" applyFont="1" applyFill="1" applyAlignment="1">
      <alignment vertical="center" wrapText="1"/>
    </xf>
    <xf numFmtId="0" fontId="9" fillId="0" borderId="0" xfId="0" applyFont="1"/>
    <xf numFmtId="0" fontId="12" fillId="7" borderId="2" xfId="0" applyFont="1" applyFill="1" applyBorder="1" applyAlignment="1">
      <alignment vertical="center"/>
    </xf>
    <xf numFmtId="0" fontId="12" fillId="7" borderId="4" xfId="0" applyFont="1" applyFill="1" applyBorder="1" applyAlignment="1">
      <alignment vertical="center"/>
    </xf>
    <xf numFmtId="0" fontId="12" fillId="7" borderId="8" xfId="0" applyFont="1" applyFill="1" applyBorder="1" applyAlignment="1">
      <alignment vertical="center"/>
    </xf>
    <xf numFmtId="0" fontId="9" fillId="0" borderId="0" xfId="0" applyFont="1" applyAlignment="1">
      <alignment vertical="center" wrapText="1"/>
    </xf>
    <xf numFmtId="0" fontId="12" fillId="7" borderId="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0" xfId="0" applyFont="1"/>
    <xf numFmtId="0" fontId="16" fillId="8" borderId="1" xfId="0" applyFont="1" applyFill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4" fillId="0" borderId="0" xfId="0" applyFont="1"/>
    <xf numFmtId="0" fontId="18" fillId="0" borderId="4" xfId="0" applyFont="1" applyBorder="1" applyAlignment="1">
      <alignment vertical="center"/>
    </xf>
    <xf numFmtId="0" fontId="16" fillId="8" borderId="1" xfId="0" applyFont="1" applyFill="1" applyBorder="1" applyAlignment="1">
      <alignment horizontal="center" vertical="center"/>
    </xf>
    <xf numFmtId="9" fontId="17" fillId="0" borderId="1" xfId="0" applyNumberFormat="1" applyFont="1" applyBorder="1" applyAlignment="1">
      <alignment horizontal="center" vertical="center" wrapText="1"/>
    </xf>
    <xf numFmtId="0" fontId="12" fillId="2" borderId="6" xfId="0" applyFont="1" applyFill="1" applyBorder="1" applyAlignment="1">
      <alignment vertical="center"/>
    </xf>
    <xf numFmtId="0" fontId="9" fillId="0" borderId="16" xfId="0" applyFont="1" applyBorder="1"/>
    <xf numFmtId="0" fontId="12" fillId="2" borderId="7" xfId="0" applyFont="1" applyFill="1" applyBorder="1" applyAlignment="1">
      <alignment vertical="center"/>
    </xf>
    <xf numFmtId="0" fontId="20" fillId="2" borderId="0" xfId="0" applyFont="1" applyFill="1" applyAlignment="1">
      <alignment vertical="center" wrapText="1"/>
    </xf>
    <xf numFmtId="0" fontId="25" fillId="0" borderId="0" xfId="0" applyFont="1" applyAlignment="1">
      <alignment vertical="center" wrapText="1"/>
    </xf>
    <xf numFmtId="0" fontId="22" fillId="8" borderId="23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6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2" fillId="8" borderId="15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/>
    </xf>
    <xf numFmtId="0" fontId="20" fillId="2" borderId="3" xfId="0" applyFont="1" applyFill="1" applyBorder="1" applyAlignment="1">
      <alignment horizontal="center" vertical="center" wrapText="1"/>
    </xf>
    <xf numFmtId="0" fontId="22" fillId="8" borderId="19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26" fillId="2" borderId="0" xfId="0" applyFont="1" applyFill="1" applyAlignment="1">
      <alignment horizontal="center"/>
    </xf>
    <xf numFmtId="0" fontId="9" fillId="0" borderId="17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20" fillId="0" borderId="16" xfId="0" applyFont="1" applyBorder="1" applyAlignment="1">
      <alignment vertical="center" wrapText="1"/>
    </xf>
    <xf numFmtId="0" fontId="20" fillId="0" borderId="17" xfId="0" applyFont="1" applyBorder="1" applyAlignment="1">
      <alignment vertical="center" wrapText="1"/>
    </xf>
    <xf numFmtId="0" fontId="9" fillId="0" borderId="17" xfId="0" applyFont="1" applyBorder="1"/>
    <xf numFmtId="0" fontId="21" fillId="0" borderId="28" xfId="0" applyFont="1" applyBorder="1"/>
    <xf numFmtId="0" fontId="9" fillId="0" borderId="21" xfId="0" applyFont="1" applyBorder="1"/>
    <xf numFmtId="0" fontId="9" fillId="0" borderId="22" xfId="0" applyFont="1" applyBorder="1"/>
    <xf numFmtId="0" fontId="27" fillId="0" borderId="34" xfId="0" quotePrefix="1" applyFont="1" applyBorder="1" applyAlignment="1">
      <alignment horizontal="left" vertical="center" wrapText="1"/>
    </xf>
    <xf numFmtId="0" fontId="27" fillId="0" borderId="35" xfId="0" quotePrefix="1" applyFont="1" applyBorder="1" applyAlignment="1">
      <alignment horizontal="left" vertical="center" wrapText="1"/>
    </xf>
    <xf numFmtId="164" fontId="27" fillId="0" borderId="35" xfId="0" quotePrefix="1" applyNumberFormat="1" applyFont="1" applyBorder="1" applyAlignment="1">
      <alignment horizontal="left" vertical="center" wrapText="1"/>
    </xf>
    <xf numFmtId="0" fontId="9" fillId="0" borderId="23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9" fillId="0" borderId="1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28" fillId="0" borderId="6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0" fontId="28" fillId="0" borderId="0" xfId="0" applyFont="1" applyAlignment="1">
      <alignment horizontal="center" vertical="center" wrapText="1"/>
    </xf>
    <xf numFmtId="0" fontId="28" fillId="0" borderId="14" xfId="0" applyFont="1" applyBorder="1" applyAlignment="1">
      <alignment horizont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0" xfId="0" applyFont="1" applyAlignment="1">
      <alignment horizontal="justify" vertical="center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17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justify" vertical="center"/>
    </xf>
    <xf numFmtId="0" fontId="28" fillId="0" borderId="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7" xfId="0" applyFont="1" applyBorder="1" applyAlignment="1">
      <alignment horizontal="center"/>
    </xf>
    <xf numFmtId="0" fontId="30" fillId="0" borderId="23" xfId="0" applyFont="1" applyBorder="1" applyAlignment="1">
      <alignment horizontal="center" vertical="center" wrapText="1"/>
    </xf>
    <xf numFmtId="0" fontId="31" fillId="0" borderId="0" xfId="0" applyFont="1"/>
    <xf numFmtId="0" fontId="28" fillId="0" borderId="1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7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7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2" fillId="7" borderId="0" xfId="0" applyFont="1" applyFill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12" fillId="7" borderId="11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0" fontId="12" fillId="7" borderId="18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28" fillId="0" borderId="11" xfId="0" applyFont="1" applyBorder="1" applyAlignment="1">
      <alignment horizontal="left" vertical="center" wrapText="1"/>
    </xf>
    <xf numFmtId="0" fontId="28" fillId="0" borderId="4" xfId="0" applyFont="1" applyBorder="1" applyAlignment="1">
      <alignment horizontal="left" vertical="center" wrapText="1"/>
    </xf>
    <xf numFmtId="0" fontId="28" fillId="0" borderId="18" xfId="0" applyFont="1" applyBorder="1" applyAlignment="1">
      <alignment horizontal="left" vertical="center" wrapText="1"/>
    </xf>
    <xf numFmtId="0" fontId="19" fillId="0" borderId="31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0" fillId="7" borderId="29" xfId="0" applyFont="1" applyFill="1" applyBorder="1" applyAlignment="1">
      <alignment horizontal="center" vertical="center"/>
    </xf>
    <xf numFmtId="0" fontId="20" fillId="7" borderId="26" xfId="0" applyFont="1" applyFill="1" applyBorder="1" applyAlignment="1">
      <alignment horizontal="center" vertical="center"/>
    </xf>
    <xf numFmtId="0" fontId="20" fillId="7" borderId="11" xfId="0" applyFont="1" applyFill="1" applyBorder="1" applyAlignment="1">
      <alignment horizontal="center" vertical="center"/>
    </xf>
    <xf numFmtId="0" fontId="20" fillId="7" borderId="2" xfId="0" applyFont="1" applyFill="1" applyBorder="1" applyAlignment="1">
      <alignment horizontal="center" vertical="center"/>
    </xf>
    <xf numFmtId="0" fontId="25" fillId="7" borderId="24" xfId="0" applyFont="1" applyFill="1" applyBorder="1" applyAlignment="1">
      <alignment horizontal="center" vertical="center" wrapText="1"/>
    </xf>
    <xf numFmtId="0" fontId="25" fillId="7" borderId="3" xfId="0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center"/>
    </xf>
    <xf numFmtId="0" fontId="20" fillId="7" borderId="11" xfId="0" applyFont="1" applyFill="1" applyBorder="1" applyAlignment="1">
      <alignment horizontal="center" vertical="center" wrapText="1"/>
    </xf>
    <xf numFmtId="0" fontId="20" fillId="7" borderId="4" xfId="0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/>
    </xf>
    <xf numFmtId="0" fontId="25" fillId="7" borderId="8" xfId="0" applyFont="1" applyFill="1" applyBorder="1" applyAlignment="1">
      <alignment horizontal="center" vertical="center" wrapText="1"/>
    </xf>
    <xf numFmtId="0" fontId="25" fillId="7" borderId="20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20" fillId="2" borderId="6" xfId="0" applyFont="1" applyFill="1" applyBorder="1" applyAlignment="1">
      <alignment horizontal="center"/>
    </xf>
    <xf numFmtId="0" fontId="20" fillId="2" borderId="7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2" fillId="8" borderId="11" xfId="0" applyFont="1" applyFill="1" applyBorder="1" applyAlignment="1">
      <alignment horizontal="center" vertical="center" wrapText="1"/>
    </xf>
    <xf numFmtId="0" fontId="22" fillId="8" borderId="2" xfId="0" applyFont="1" applyFill="1" applyBorder="1" applyAlignment="1">
      <alignment horizontal="center" vertical="center" wrapText="1"/>
    </xf>
    <xf numFmtId="0" fontId="22" fillId="8" borderId="5" xfId="0" applyFont="1" applyFill="1" applyBorder="1" applyAlignment="1">
      <alignment horizontal="center" vertical="center"/>
    </xf>
    <xf numFmtId="0" fontId="22" fillId="8" borderId="27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/>
    </xf>
    <xf numFmtId="0" fontId="12" fillId="7" borderId="25" xfId="0" applyFont="1" applyFill="1" applyBorder="1" applyAlignment="1">
      <alignment horizontal="center" vertical="center"/>
    </xf>
    <xf numFmtId="0" fontId="32" fillId="0" borderId="25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12" fillId="7" borderId="0" xfId="0" applyFont="1" applyFill="1" applyAlignment="1">
      <alignment horizontal="center" vertical="center" wrapText="1"/>
    </xf>
    <xf numFmtId="0" fontId="12" fillId="7" borderId="7" xfId="0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5" fillId="7" borderId="11" xfId="0" applyFont="1" applyFill="1" applyBorder="1" applyAlignment="1">
      <alignment horizontal="center" vertical="center" wrapText="1"/>
    </xf>
    <xf numFmtId="0" fontId="25" fillId="7" borderId="4" xfId="0" applyFont="1" applyFill="1" applyBorder="1" applyAlignment="1">
      <alignment horizontal="center" vertical="center" wrapText="1"/>
    </xf>
    <xf numFmtId="0" fontId="25" fillId="7" borderId="2" xfId="0" applyFont="1" applyFill="1" applyBorder="1" applyAlignment="1">
      <alignment horizontal="center" vertical="center" wrapText="1"/>
    </xf>
    <xf numFmtId="0" fontId="22" fillId="8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justify" vertical="center"/>
    </xf>
    <xf numFmtId="0" fontId="23" fillId="2" borderId="18" xfId="0" applyFont="1" applyFill="1" applyBorder="1" applyAlignment="1">
      <alignment horizontal="justify" vertical="center"/>
    </xf>
    <xf numFmtId="0" fontId="22" fillId="8" borderId="6" xfId="0" applyFont="1" applyFill="1" applyBorder="1" applyAlignment="1">
      <alignment horizontal="center" vertical="center"/>
    </xf>
    <xf numFmtId="0" fontId="22" fillId="8" borderId="0" xfId="0" applyFont="1" applyFill="1" applyAlignment="1">
      <alignment horizontal="center" vertical="center"/>
    </xf>
    <xf numFmtId="0" fontId="12" fillId="7" borderId="9" xfId="0" applyFont="1" applyFill="1" applyBorder="1" applyAlignment="1">
      <alignment horizontal="center" vertical="center"/>
    </xf>
    <xf numFmtId="0" fontId="12" fillId="7" borderId="8" xfId="0" applyFont="1" applyFill="1" applyBorder="1" applyAlignment="1">
      <alignment horizontal="center" vertical="center"/>
    </xf>
    <xf numFmtId="0" fontId="12" fillId="7" borderId="10" xfId="0" applyFont="1" applyFill="1" applyBorder="1" applyAlignment="1">
      <alignment horizontal="center" vertical="center"/>
    </xf>
    <xf numFmtId="0" fontId="12" fillId="7" borderId="12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11" fillId="8" borderId="11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16" fillId="8" borderId="11" xfId="0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 wrapText="1"/>
    </xf>
    <xf numFmtId="9" fontId="17" fillId="0" borderId="11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justify" vertical="center"/>
    </xf>
    <xf numFmtId="0" fontId="12" fillId="0" borderId="8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28" fillId="0" borderId="1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/>
    </xf>
    <xf numFmtId="0" fontId="18" fillId="0" borderId="4" xfId="1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justify" vertical="center"/>
    </xf>
    <xf numFmtId="0" fontId="9" fillId="0" borderId="4" xfId="0" applyFont="1" applyBorder="1" applyAlignment="1">
      <alignment horizontal="justify" vertical="center"/>
    </xf>
    <xf numFmtId="0" fontId="9" fillId="0" borderId="2" xfId="0" applyFont="1" applyBorder="1" applyAlignment="1">
      <alignment horizontal="justify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1" xfId="0" quotePrefix="1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962D46"/>
      <color rgb="FFECEDEC"/>
      <color rgb="FFED7D31"/>
      <color rgb="FF2D3B89"/>
      <color rgb="FF5B9BD5"/>
      <color rgb="FF939598"/>
      <color rgb="FFFBBD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242077</xdr:colOff>
      <xdr:row>40</xdr:row>
      <xdr:rowOff>161586</xdr:rowOff>
    </xdr:from>
    <xdr:to>
      <xdr:col>14</xdr:col>
      <xdr:colOff>365125</xdr:colOff>
      <xdr:row>48</xdr:row>
      <xdr:rowOff>145182</xdr:rowOff>
    </xdr:to>
    <xdr:grpSp>
      <xdr:nvGrpSpPr>
        <xdr:cNvPr id="23" name="Grupo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/>
      </xdr:nvGrpSpPr>
      <xdr:grpSpPr>
        <a:xfrm>
          <a:off x="4252102" y="45672036"/>
          <a:ext cx="4285473" cy="1659996"/>
          <a:chOff x="608263" y="7708566"/>
          <a:chExt cx="3502881" cy="1602847"/>
        </a:xfrm>
      </xdr:grpSpPr>
      <xdr:sp macro="" textlink="">
        <xdr:nvSpPr>
          <xdr:cNvPr id="24" name="CuadroTexto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 txBox="1"/>
        </xdr:nvSpPr>
        <xdr:spPr>
          <a:xfrm>
            <a:off x="611910" y="7995230"/>
            <a:ext cx="3499234" cy="131618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  <a:prstDash val="sysDash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lang="es-CO" sz="1100" i="1">
                <a:solidFill>
                  <a:srgbClr val="962D46"/>
                </a:solidFill>
                <a:latin typeface="Nunito" pitchFamily="2" charset="0"/>
                <a:ea typeface="+mn-ea"/>
                <a:cs typeface="+mn-cs"/>
              </a:rPr>
              <a:t>Cartillas</a:t>
            </a:r>
            <a:r>
              <a:rPr lang="es-CO" sz="1100" i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s-CO" sz="1100" i="1">
                <a:solidFill>
                  <a:srgbClr val="962D46"/>
                </a:solidFill>
                <a:latin typeface="Nunito" pitchFamily="2" charset="0"/>
                <a:ea typeface="+mn-ea"/>
                <a:cs typeface="+mn-cs"/>
              </a:rPr>
              <a:t>DAFP</a:t>
            </a:r>
            <a:r>
              <a:rPr lang="es-CO" sz="1100" i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- </a:t>
            </a:r>
            <a:r>
              <a:rPr lang="es-CO" sz="1100" i="1">
                <a:solidFill>
                  <a:srgbClr val="962D46"/>
                </a:solidFill>
                <a:latin typeface="Nunito" pitchFamily="2" charset="0"/>
                <a:ea typeface="+mn-ea"/>
                <a:cs typeface="+mn-cs"/>
              </a:rPr>
              <a:t>Modelo</a:t>
            </a:r>
            <a:r>
              <a:rPr lang="es-CO" sz="1100" i="1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s-CO" sz="1100" i="1">
                <a:solidFill>
                  <a:srgbClr val="962D46"/>
                </a:solidFill>
                <a:latin typeface="Nunito" pitchFamily="2" charset="0"/>
                <a:ea typeface="+mn-ea"/>
                <a:cs typeface="+mn-cs"/>
              </a:rPr>
              <a:t>Integrado</a:t>
            </a:r>
            <a:r>
              <a:rPr lang="es-CO" sz="1100" i="1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s-CO" sz="1100" i="1">
                <a:solidFill>
                  <a:srgbClr val="962D46"/>
                </a:solidFill>
                <a:latin typeface="Nunito" pitchFamily="2" charset="0"/>
                <a:ea typeface="+mn-ea"/>
                <a:cs typeface="+mn-cs"/>
              </a:rPr>
              <a:t>de</a:t>
            </a:r>
            <a:r>
              <a:rPr lang="es-CO" sz="1100" i="1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s-CO" sz="1100" i="1">
                <a:solidFill>
                  <a:srgbClr val="962D46"/>
                </a:solidFill>
                <a:latin typeface="Nunito" pitchFamily="2" charset="0"/>
                <a:ea typeface="+mn-ea"/>
                <a:cs typeface="+mn-cs"/>
              </a:rPr>
              <a:t>Planeación</a:t>
            </a:r>
            <a:r>
              <a:rPr lang="es-CO" sz="1100" i="1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y </a:t>
            </a:r>
            <a:r>
              <a:rPr lang="es-CO" sz="1100" i="1">
                <a:solidFill>
                  <a:srgbClr val="962D46"/>
                </a:solidFill>
                <a:latin typeface="Nunito" pitchFamily="2" charset="0"/>
                <a:ea typeface="+mn-ea"/>
                <a:cs typeface="+mn-cs"/>
              </a:rPr>
              <a:t>Gestión</a:t>
            </a:r>
            <a:r>
              <a:rPr lang="es-CO" sz="1100" i="1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.</a:t>
            </a:r>
            <a:endParaRPr lang="es-CO">
              <a:effectLst/>
            </a:endParaRPr>
          </a:p>
        </xdr:txBody>
      </xdr:sp>
      <xdr:sp macro="" textlink="">
        <xdr:nvSpPr>
          <xdr:cNvPr id="25" name="CuadroTexto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 txBox="1"/>
        </xdr:nvSpPr>
        <xdr:spPr>
          <a:xfrm>
            <a:off x="608263" y="7708566"/>
            <a:ext cx="3501969" cy="280737"/>
          </a:xfrm>
          <a:prstGeom prst="rect">
            <a:avLst/>
          </a:prstGeom>
          <a:solidFill>
            <a:srgbClr val="962D46"/>
          </a:solidFill>
          <a:ln w="9525" cmpd="sng">
            <a:solidFill>
              <a:schemeClr val="lt1">
                <a:shade val="50000"/>
              </a:schemeClr>
            </a:solidFill>
            <a:prstDash val="sysDash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CO" sz="1100" b="1">
                <a:solidFill>
                  <a:schemeClr val="bg1"/>
                </a:solidFill>
                <a:latin typeface="Nunito" pitchFamily="2" charset="0"/>
              </a:rPr>
              <a:t>DOCUMENTOS DE</a:t>
            </a:r>
            <a:r>
              <a:rPr lang="es-CO" sz="1100" b="1" baseline="0">
                <a:solidFill>
                  <a:schemeClr val="bg1"/>
                </a:solidFill>
                <a:latin typeface="Nunito" pitchFamily="2" charset="0"/>
              </a:rPr>
              <a:t> REFERENCIA EXTERNOS</a:t>
            </a:r>
            <a:endParaRPr lang="es-CO" sz="1100" b="1">
              <a:solidFill>
                <a:schemeClr val="bg1"/>
              </a:solidFill>
              <a:latin typeface="Nunito" pitchFamily="2" charset="0"/>
            </a:endParaRPr>
          </a:p>
        </xdr:txBody>
      </xdr:sp>
    </xdr:grpSp>
    <xdr:clientData/>
  </xdr:twoCellAnchor>
  <xdr:twoCellAnchor>
    <xdr:from>
      <xdr:col>15</xdr:col>
      <xdr:colOff>394480</xdr:colOff>
      <xdr:row>40</xdr:row>
      <xdr:rowOff>181695</xdr:rowOff>
    </xdr:from>
    <xdr:to>
      <xdr:col>18</xdr:col>
      <xdr:colOff>1825624</xdr:colOff>
      <xdr:row>48</xdr:row>
      <xdr:rowOff>165288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8947930" y="45692145"/>
          <a:ext cx="4174344" cy="1659993"/>
          <a:chOff x="8141481" y="7791115"/>
          <a:chExt cx="3616604" cy="1602843"/>
        </a:xfrm>
      </xdr:grpSpPr>
      <xdr:sp macro="" textlink="">
        <xdr:nvSpPr>
          <xdr:cNvPr id="27" name="CuadroTexto 2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 txBox="1"/>
        </xdr:nvSpPr>
        <xdr:spPr>
          <a:xfrm>
            <a:off x="8144806" y="8077776"/>
            <a:ext cx="3613279" cy="1316182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  <a:prstDash val="sysDash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CO" sz="1100" i="1">
                <a:solidFill>
                  <a:srgbClr val="962D46"/>
                </a:solidFill>
                <a:latin typeface="Nunito" pitchFamily="2" charset="0"/>
                <a:ea typeface="+mn-ea"/>
                <a:cs typeface="+mn-cs"/>
              </a:rPr>
              <a:t>Base</a:t>
            </a:r>
            <a:r>
              <a:rPr lang="es-CO" sz="1100" i="1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s-CO" sz="1100" i="1">
                <a:solidFill>
                  <a:srgbClr val="962D46"/>
                </a:solidFill>
                <a:latin typeface="Nunito" pitchFamily="2" charset="0"/>
                <a:ea typeface="+mn-ea"/>
                <a:cs typeface="+mn-cs"/>
              </a:rPr>
              <a:t>de</a:t>
            </a:r>
            <a:r>
              <a:rPr lang="es-CO" sz="1100" i="1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s-CO" sz="1100" i="1" baseline="0">
                <a:solidFill>
                  <a:srgbClr val="962D46"/>
                </a:solidFill>
                <a:effectLst/>
                <a:latin typeface="Nunito"/>
                <a:ea typeface="+mn-ea"/>
                <a:cs typeface="+mn-cs"/>
              </a:rPr>
              <a:t>datos de los estudiantes a los cursos Campus Virtual y Base de datos recopilada por el grupo de formación (clasificadas por: a) inscritos a jornadas académicas, b)inscritos a cursos virtuales, c) encuestas de satisfacción, d) contactos para enviar oferta académica)</a:t>
            </a:r>
            <a:endParaRPr lang="es-CO" sz="1100" i="1">
              <a:solidFill>
                <a:srgbClr val="962D46"/>
              </a:solidFill>
              <a:latin typeface="Nunito"/>
              <a:ea typeface="+mn-ea"/>
              <a:cs typeface="+mn-cs"/>
            </a:endParaRPr>
          </a:p>
        </xdr:txBody>
      </xdr:sp>
      <xdr:sp macro="" textlink="">
        <xdr:nvSpPr>
          <xdr:cNvPr id="28" name="CuadroTexto 2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 txBox="1"/>
        </xdr:nvSpPr>
        <xdr:spPr>
          <a:xfrm>
            <a:off x="8141481" y="7791115"/>
            <a:ext cx="3615773" cy="280737"/>
          </a:xfrm>
          <a:prstGeom prst="rect">
            <a:avLst/>
          </a:prstGeom>
          <a:solidFill>
            <a:srgbClr val="962D46"/>
          </a:solidFill>
          <a:ln w="9525" cmpd="sng">
            <a:solidFill>
              <a:schemeClr val="lt1">
                <a:shade val="50000"/>
              </a:schemeClr>
            </a:solidFill>
            <a:prstDash val="sysDash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CO" sz="1100" b="1">
                <a:solidFill>
                  <a:schemeClr val="bg1"/>
                </a:solidFill>
                <a:latin typeface="Nunito" pitchFamily="2" charset="0"/>
              </a:rPr>
              <a:t>BASES DE DATOS ADMINISTRADAS</a:t>
            </a:r>
          </a:p>
        </xdr:txBody>
      </xdr:sp>
    </xdr:grpSp>
    <xdr:clientData/>
  </xdr:twoCellAnchor>
  <xdr:twoCellAnchor>
    <xdr:from>
      <xdr:col>19</xdr:col>
      <xdr:colOff>70631</xdr:colOff>
      <xdr:row>41</xdr:row>
      <xdr:rowOff>724</xdr:rowOff>
    </xdr:from>
    <xdr:to>
      <xdr:col>24</xdr:col>
      <xdr:colOff>238125</xdr:colOff>
      <xdr:row>48</xdr:row>
      <xdr:rowOff>174817</xdr:rowOff>
    </xdr:to>
    <xdr:grpSp>
      <xdr:nvGrpSpPr>
        <xdr:cNvPr id="29" name="Grupo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pSpPr/>
      </xdr:nvGrpSpPr>
      <xdr:grpSpPr>
        <a:xfrm>
          <a:off x="13748531" y="45720724"/>
          <a:ext cx="4529944" cy="1640943"/>
          <a:chOff x="608263" y="7708566"/>
          <a:chExt cx="3502881" cy="1602843"/>
        </a:xfrm>
      </xdr:grpSpPr>
      <xdr:sp macro="" textlink="">
        <xdr:nvSpPr>
          <xdr:cNvPr id="30" name="CuadroTexto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 txBox="1"/>
        </xdr:nvSpPr>
        <xdr:spPr>
          <a:xfrm>
            <a:off x="611910" y="7995227"/>
            <a:ext cx="3499234" cy="1316182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  <a:prstDash val="sysDash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lang="es-CO" sz="1100" i="1">
                <a:solidFill>
                  <a:srgbClr val="962D46"/>
                </a:solidFill>
                <a:effectLst/>
                <a:latin typeface="Nunito"/>
                <a:ea typeface="+mn-ea"/>
                <a:cs typeface="+mn-cs"/>
              </a:rPr>
              <a:t>SIGI</a:t>
            </a:r>
            <a:endParaRPr lang="es-CO" sz="1100">
              <a:solidFill>
                <a:srgbClr val="962D46"/>
              </a:solidFill>
              <a:effectLst/>
              <a:latin typeface="Nunito"/>
            </a:endParaRPr>
          </a:p>
          <a:p>
            <a:r>
              <a:rPr lang="es-CO" sz="1100" i="1">
                <a:solidFill>
                  <a:srgbClr val="962D46"/>
                </a:solidFill>
                <a:effectLst/>
                <a:latin typeface="Nunito"/>
                <a:ea typeface="+mn-ea"/>
                <a:cs typeface="+mn-cs"/>
              </a:rPr>
              <a:t>Sistema de Tramites</a:t>
            </a:r>
            <a:endParaRPr lang="es-CO" sz="1100">
              <a:solidFill>
                <a:srgbClr val="962D46"/>
              </a:solidFill>
              <a:effectLst/>
              <a:latin typeface="Nunito"/>
            </a:endParaRPr>
          </a:p>
          <a:p>
            <a:r>
              <a:rPr lang="es-CO" sz="1100" i="1">
                <a:solidFill>
                  <a:srgbClr val="962D46"/>
                </a:solidFill>
                <a:effectLst/>
                <a:latin typeface="Nunito"/>
                <a:ea typeface="+mn-ea"/>
                <a:cs typeface="+mn-cs"/>
              </a:rPr>
              <a:t>Plataforma MOODLE para cursos virtuales</a:t>
            </a:r>
            <a:endParaRPr lang="es-CO" sz="1100">
              <a:solidFill>
                <a:srgbClr val="962D46"/>
              </a:solidFill>
              <a:effectLst/>
              <a:latin typeface="Nunito"/>
            </a:endParaRPr>
          </a:p>
        </xdr:txBody>
      </xdr:sp>
      <xdr:sp macro="" textlink="">
        <xdr:nvSpPr>
          <xdr:cNvPr id="31" name="CuadroTexto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 txBox="1"/>
        </xdr:nvSpPr>
        <xdr:spPr>
          <a:xfrm>
            <a:off x="608263" y="7708566"/>
            <a:ext cx="3501970" cy="280737"/>
          </a:xfrm>
          <a:prstGeom prst="rect">
            <a:avLst/>
          </a:prstGeom>
          <a:solidFill>
            <a:srgbClr val="962D46"/>
          </a:solidFill>
          <a:ln w="9525" cmpd="sng">
            <a:solidFill>
              <a:schemeClr val="lt1">
                <a:shade val="50000"/>
              </a:schemeClr>
            </a:solidFill>
            <a:prstDash val="sysDash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CO" sz="1100" b="1">
                <a:solidFill>
                  <a:schemeClr val="bg1"/>
                </a:solidFill>
                <a:latin typeface="Nunito" pitchFamily="2" charset="0"/>
              </a:rPr>
              <a:t>APLICACIONES TECNOLÓGICAS</a:t>
            </a:r>
          </a:p>
        </xdr:txBody>
      </xdr:sp>
    </xdr:grpSp>
    <xdr:clientData/>
  </xdr:twoCellAnchor>
  <xdr:twoCellAnchor>
    <xdr:from>
      <xdr:col>4</xdr:col>
      <xdr:colOff>255571</xdr:colOff>
      <xdr:row>50</xdr:row>
      <xdr:rowOff>91740</xdr:rowOff>
    </xdr:from>
    <xdr:to>
      <xdr:col>15</xdr:col>
      <xdr:colOff>9525</xdr:colOff>
      <xdr:row>58</xdr:row>
      <xdr:rowOff>170583</xdr:rowOff>
    </xdr:to>
    <xdr:grpSp>
      <xdr:nvGrpSpPr>
        <xdr:cNvPr id="38" name="Grupo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/>
      </xdr:nvGrpSpPr>
      <xdr:grpSpPr>
        <a:xfrm>
          <a:off x="4265596" y="47697690"/>
          <a:ext cx="4297379" cy="1755243"/>
          <a:chOff x="608263" y="7708566"/>
          <a:chExt cx="3502881" cy="1602843"/>
        </a:xfrm>
      </xdr:grpSpPr>
      <xdr:sp macro="" textlink="">
        <xdr:nvSpPr>
          <xdr:cNvPr id="39" name="CuadroTexto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 txBox="1"/>
        </xdr:nvSpPr>
        <xdr:spPr>
          <a:xfrm>
            <a:off x="611910" y="7995227"/>
            <a:ext cx="3499234" cy="1316182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  <a:prstDash val="sysDash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ctr"/>
            <a:r>
              <a:rPr lang="es-CO" sz="1100" i="1">
                <a:solidFill>
                  <a:srgbClr val="962D46"/>
                </a:solidFill>
                <a:latin typeface="Nunito"/>
                <a:ea typeface="+mn-ea"/>
                <a:cs typeface="+mn-cs"/>
              </a:rPr>
              <a:t>Ver matriz de riesgos </a:t>
            </a:r>
          </a:p>
          <a:p>
            <a:pPr marL="0" indent="0" algn="ctr"/>
            <a:endParaRPr lang="es-CO" sz="1100" i="1">
              <a:solidFill>
                <a:sysClr val="windowText" lastClr="000000"/>
              </a:solidFill>
              <a:latin typeface="Nunito" pitchFamily="2" charset="0"/>
              <a:ea typeface="+mn-ea"/>
              <a:cs typeface="+mn-cs"/>
            </a:endParaRPr>
          </a:p>
          <a:p>
            <a:pPr marL="0" indent="0" algn="ctr"/>
            <a:endParaRPr lang="es-CO" sz="1100" i="1">
              <a:solidFill>
                <a:sysClr val="windowText" lastClr="000000"/>
              </a:solidFill>
              <a:latin typeface="Nunito" pitchFamily="2" charset="0"/>
              <a:ea typeface="+mn-ea"/>
              <a:cs typeface="+mn-cs"/>
            </a:endParaRPr>
          </a:p>
          <a:p>
            <a:pPr marL="0" indent="0" algn="ctr"/>
            <a:endParaRPr lang="es-CO" sz="1100" i="1">
              <a:solidFill>
                <a:sysClr val="windowText" lastClr="000000"/>
              </a:solidFill>
              <a:latin typeface="Nunito" pitchFamily="2" charset="0"/>
              <a:ea typeface="+mn-ea"/>
              <a:cs typeface="+mn-cs"/>
            </a:endParaRPr>
          </a:p>
          <a:p>
            <a:pPr algn="ctr"/>
            <a:r>
              <a:rPr lang="es-CO" sz="1100" i="1">
                <a:solidFill>
                  <a:srgbClr val="962D46"/>
                </a:solidFill>
                <a:effectLst/>
                <a:latin typeface="Nunito"/>
                <a:ea typeface="+mn-ea"/>
                <a:cs typeface="+mn-cs"/>
              </a:rPr>
              <a:t>No</a:t>
            </a:r>
            <a:r>
              <a:rPr lang="es-CO" sz="1100" i="1" baseline="0">
                <a:solidFill>
                  <a:srgbClr val="962D46"/>
                </a:solidFill>
                <a:effectLst/>
                <a:latin typeface="Nunito"/>
                <a:ea typeface="+mn-ea"/>
                <a:cs typeface="+mn-cs"/>
              </a:rPr>
              <a:t>  aplica para el proceso</a:t>
            </a:r>
            <a:endParaRPr lang="es-CO" sz="1100">
              <a:solidFill>
                <a:srgbClr val="962D46"/>
              </a:solidFill>
              <a:effectLst/>
              <a:latin typeface="Nunito"/>
            </a:endParaRPr>
          </a:p>
        </xdr:txBody>
      </xdr:sp>
      <xdr:sp macro="" textlink="">
        <xdr:nvSpPr>
          <xdr:cNvPr id="40" name="CuadroTexto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 txBox="1"/>
        </xdr:nvSpPr>
        <xdr:spPr>
          <a:xfrm>
            <a:off x="608263" y="7708566"/>
            <a:ext cx="3501969" cy="280737"/>
          </a:xfrm>
          <a:prstGeom prst="rect">
            <a:avLst/>
          </a:prstGeom>
          <a:solidFill>
            <a:srgbClr val="962D46"/>
          </a:solidFill>
          <a:ln w="9525" cmpd="sng">
            <a:solidFill>
              <a:schemeClr val="lt1">
                <a:shade val="50000"/>
              </a:schemeClr>
            </a:solidFill>
            <a:prstDash val="sysDash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CO" sz="1100" b="1">
                <a:solidFill>
                  <a:schemeClr val="bg1"/>
                </a:solidFill>
                <a:latin typeface="Nunito" pitchFamily="2" charset="0"/>
              </a:rPr>
              <a:t>RIESGOS  / PNC</a:t>
            </a:r>
          </a:p>
        </xdr:txBody>
      </xdr:sp>
    </xdr:grpSp>
    <xdr:clientData/>
  </xdr:twoCellAnchor>
  <xdr:twoCellAnchor>
    <xdr:from>
      <xdr:col>4</xdr:col>
      <xdr:colOff>247899</xdr:colOff>
      <xdr:row>54</xdr:row>
      <xdr:rowOff>50993</xdr:rowOff>
    </xdr:from>
    <xdr:to>
      <xdr:col>15</xdr:col>
      <xdr:colOff>741</xdr:colOff>
      <xdr:row>55</xdr:row>
      <xdr:rowOff>141230</xdr:rowOff>
    </xdr:to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4260305" y="10980931"/>
          <a:ext cx="4312936" cy="280737"/>
        </a:xfrm>
        <a:prstGeom prst="rect">
          <a:avLst/>
        </a:prstGeom>
        <a:solidFill>
          <a:srgbClr val="962D46"/>
        </a:solidFill>
        <a:ln w="9525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chemeClr val="bg1"/>
              </a:solidFill>
              <a:latin typeface="Nunito" pitchFamily="2" charset="0"/>
            </a:rPr>
            <a:t>PRODUCTO</a:t>
          </a:r>
          <a:r>
            <a:rPr lang="es-CO" sz="1100" b="1" baseline="0">
              <a:solidFill>
                <a:schemeClr val="bg1"/>
              </a:solidFill>
              <a:latin typeface="Nunito" pitchFamily="2" charset="0"/>
            </a:rPr>
            <a:t> NO CONFORME </a:t>
          </a:r>
          <a:endParaRPr lang="es-CO" sz="1100" b="1">
            <a:solidFill>
              <a:schemeClr val="bg1"/>
            </a:solidFill>
            <a:latin typeface="Nunito" pitchFamily="2" charset="0"/>
          </a:endParaRPr>
        </a:p>
      </xdr:txBody>
    </xdr:sp>
    <xdr:clientData/>
  </xdr:twoCellAnchor>
  <xdr:twoCellAnchor>
    <xdr:from>
      <xdr:col>15</xdr:col>
      <xdr:colOff>381000</xdr:colOff>
      <xdr:row>51</xdr:row>
      <xdr:rowOff>59532</xdr:rowOff>
    </xdr:from>
    <xdr:to>
      <xdr:col>18</xdr:col>
      <xdr:colOff>1845468</xdr:colOff>
      <xdr:row>57</xdr:row>
      <xdr:rowOff>154782</xdr:rowOff>
    </xdr:to>
    <xdr:grpSp>
      <xdr:nvGrpSpPr>
        <xdr:cNvPr id="22" name="Grupo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pSpPr/>
      </xdr:nvGrpSpPr>
      <xdr:grpSpPr>
        <a:xfrm>
          <a:off x="8934450" y="47875032"/>
          <a:ext cx="4207668" cy="1352550"/>
          <a:chOff x="608263" y="7708566"/>
          <a:chExt cx="3502881" cy="1602843"/>
        </a:xfrm>
      </xdr:grpSpPr>
      <xdr:sp macro="" textlink="">
        <xdr:nvSpPr>
          <xdr:cNvPr id="26" name="CuadroTexto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 txBox="1"/>
        </xdr:nvSpPr>
        <xdr:spPr>
          <a:xfrm>
            <a:off x="611910" y="7995227"/>
            <a:ext cx="3499234" cy="1316182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  <a:prstDash val="sysDash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endParaRPr lang="es-CO" sz="1100" i="1">
              <a:solidFill>
                <a:sysClr val="windowText" lastClr="000000"/>
              </a:solidFill>
              <a:latin typeface="Nunito" pitchFamily="2" charset="0"/>
              <a:ea typeface="+mn-ea"/>
              <a:cs typeface="+mn-cs"/>
            </a:endParaRPr>
          </a:p>
          <a:p>
            <a:pPr marL="0" indent="0" algn="ctr"/>
            <a:endParaRPr lang="es-CO" sz="1100" i="1">
              <a:solidFill>
                <a:sysClr val="windowText" lastClr="000000"/>
              </a:solidFill>
              <a:latin typeface="Nunito" pitchFamily="2" charset="0"/>
              <a:ea typeface="+mn-ea"/>
              <a:cs typeface="+mn-cs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CO" sz="1100" i="1">
                <a:solidFill>
                  <a:srgbClr val="962D46"/>
                </a:solidFill>
                <a:effectLst/>
                <a:latin typeface="Nunito"/>
                <a:ea typeface="+mn-ea"/>
                <a:cs typeface="+mn-cs"/>
              </a:rPr>
              <a:t>Ver</a:t>
            </a:r>
            <a:r>
              <a:rPr lang="es-CO" sz="1100" i="1" baseline="0">
                <a:solidFill>
                  <a:srgbClr val="962D46"/>
                </a:solidFill>
                <a:effectLst/>
                <a:latin typeface="Nunito"/>
                <a:ea typeface="+mn-ea"/>
                <a:cs typeface="+mn-cs"/>
              </a:rPr>
              <a:t> procedimientos e instructuvos del SIGI</a:t>
            </a:r>
          </a:p>
        </xdr:txBody>
      </xdr:sp>
      <xdr:sp macro="" textlink="">
        <xdr:nvSpPr>
          <xdr:cNvPr id="32" name="CuadroTexto 3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 txBox="1"/>
        </xdr:nvSpPr>
        <xdr:spPr>
          <a:xfrm>
            <a:off x="608263" y="7708566"/>
            <a:ext cx="3501969" cy="369886"/>
          </a:xfrm>
          <a:prstGeom prst="rect">
            <a:avLst/>
          </a:prstGeom>
          <a:solidFill>
            <a:srgbClr val="962D46"/>
          </a:solidFill>
          <a:ln w="9525" cmpd="sng">
            <a:solidFill>
              <a:schemeClr val="lt1">
                <a:shade val="50000"/>
              </a:schemeClr>
            </a:solidFill>
            <a:prstDash val="sysDash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CO" sz="1100" b="1">
                <a:solidFill>
                  <a:schemeClr val="bg1"/>
                </a:solidFill>
                <a:latin typeface="Nunito" pitchFamily="2" charset="0"/>
              </a:rPr>
              <a:t>DOCUMENTOS DE REFERENCIA INTERNOS</a:t>
            </a:r>
          </a:p>
          <a:p>
            <a:pPr algn="ctr"/>
            <a:endParaRPr lang="es-CO" sz="1000">
              <a:solidFill>
                <a:schemeClr val="bg1"/>
              </a:solidFill>
              <a:latin typeface="Nunito" pitchFamily="2" charset="0"/>
            </a:endParaRPr>
          </a:p>
        </xdr:txBody>
      </xdr:sp>
    </xdr:grpSp>
    <xdr:clientData/>
  </xdr:twoCellAnchor>
  <xdr:twoCellAnchor editAs="oneCell">
    <xdr:from>
      <xdr:col>0</xdr:col>
      <xdr:colOff>1079501</xdr:colOff>
      <xdr:row>0</xdr:row>
      <xdr:rowOff>15876</xdr:rowOff>
    </xdr:from>
    <xdr:to>
      <xdr:col>2</xdr:col>
      <xdr:colOff>1127125</xdr:colOff>
      <xdr:row>2</xdr:row>
      <xdr:rowOff>389970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01" y="15876"/>
          <a:ext cx="2016124" cy="1199594"/>
        </a:xfrm>
        <a:prstGeom prst="rect">
          <a:avLst/>
        </a:prstGeom>
      </xdr:spPr>
    </xdr:pic>
    <xdr:clientData/>
  </xdr:twoCellAnchor>
  <xdr:twoCellAnchor>
    <xdr:from>
      <xdr:col>3</xdr:col>
      <xdr:colOff>36541</xdr:colOff>
      <xdr:row>7</xdr:row>
      <xdr:rowOff>163686</xdr:rowOff>
    </xdr:from>
    <xdr:to>
      <xdr:col>3</xdr:col>
      <xdr:colOff>302559</xdr:colOff>
      <xdr:row>7</xdr:row>
      <xdr:rowOff>275745</xdr:rowOff>
    </xdr:to>
    <xdr:sp macro="" textlink="">
      <xdr:nvSpPr>
        <xdr:cNvPr id="4" name="Flecha derech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710470" y="2300007"/>
          <a:ext cx="266018" cy="112059"/>
        </a:xfrm>
        <a:custGeom>
          <a:avLst/>
          <a:gdLst>
            <a:gd name="connsiteX0" fmla="*/ 0 w 257735"/>
            <a:gd name="connsiteY0" fmla="*/ 28015 h 112059"/>
            <a:gd name="connsiteX1" fmla="*/ 201706 w 257735"/>
            <a:gd name="connsiteY1" fmla="*/ 28015 h 112059"/>
            <a:gd name="connsiteX2" fmla="*/ 201706 w 257735"/>
            <a:gd name="connsiteY2" fmla="*/ 0 h 112059"/>
            <a:gd name="connsiteX3" fmla="*/ 257735 w 257735"/>
            <a:gd name="connsiteY3" fmla="*/ 56030 h 112059"/>
            <a:gd name="connsiteX4" fmla="*/ 201706 w 257735"/>
            <a:gd name="connsiteY4" fmla="*/ 112059 h 112059"/>
            <a:gd name="connsiteX5" fmla="*/ 201706 w 257735"/>
            <a:gd name="connsiteY5" fmla="*/ 84044 h 112059"/>
            <a:gd name="connsiteX6" fmla="*/ 0 w 257735"/>
            <a:gd name="connsiteY6" fmla="*/ 84044 h 112059"/>
            <a:gd name="connsiteX7" fmla="*/ 0 w 257735"/>
            <a:gd name="connsiteY7" fmla="*/ 28015 h 112059"/>
            <a:gd name="connsiteX0" fmla="*/ 0 w 257735"/>
            <a:gd name="connsiteY0" fmla="*/ 40439 h 112059"/>
            <a:gd name="connsiteX1" fmla="*/ 201706 w 257735"/>
            <a:gd name="connsiteY1" fmla="*/ 28015 h 112059"/>
            <a:gd name="connsiteX2" fmla="*/ 201706 w 257735"/>
            <a:gd name="connsiteY2" fmla="*/ 0 h 112059"/>
            <a:gd name="connsiteX3" fmla="*/ 257735 w 257735"/>
            <a:gd name="connsiteY3" fmla="*/ 56030 h 112059"/>
            <a:gd name="connsiteX4" fmla="*/ 201706 w 257735"/>
            <a:gd name="connsiteY4" fmla="*/ 112059 h 112059"/>
            <a:gd name="connsiteX5" fmla="*/ 201706 w 257735"/>
            <a:gd name="connsiteY5" fmla="*/ 84044 h 112059"/>
            <a:gd name="connsiteX6" fmla="*/ 0 w 257735"/>
            <a:gd name="connsiteY6" fmla="*/ 84044 h 112059"/>
            <a:gd name="connsiteX7" fmla="*/ 0 w 257735"/>
            <a:gd name="connsiteY7" fmla="*/ 40439 h 112059"/>
            <a:gd name="connsiteX0" fmla="*/ 8283 w 266018"/>
            <a:gd name="connsiteY0" fmla="*/ 40439 h 112059"/>
            <a:gd name="connsiteX1" fmla="*/ 209989 w 266018"/>
            <a:gd name="connsiteY1" fmla="*/ 28015 h 112059"/>
            <a:gd name="connsiteX2" fmla="*/ 209989 w 266018"/>
            <a:gd name="connsiteY2" fmla="*/ 0 h 112059"/>
            <a:gd name="connsiteX3" fmla="*/ 266018 w 266018"/>
            <a:gd name="connsiteY3" fmla="*/ 56030 h 112059"/>
            <a:gd name="connsiteX4" fmla="*/ 209989 w 266018"/>
            <a:gd name="connsiteY4" fmla="*/ 112059 h 112059"/>
            <a:gd name="connsiteX5" fmla="*/ 209989 w 266018"/>
            <a:gd name="connsiteY5" fmla="*/ 84044 h 112059"/>
            <a:gd name="connsiteX6" fmla="*/ 0 w 266018"/>
            <a:gd name="connsiteY6" fmla="*/ 67479 h 112059"/>
            <a:gd name="connsiteX7" fmla="*/ 8283 w 266018"/>
            <a:gd name="connsiteY7" fmla="*/ 40439 h 112059"/>
            <a:gd name="connsiteX0" fmla="*/ 8283 w 266018"/>
            <a:gd name="connsiteY0" fmla="*/ 52863 h 112059"/>
            <a:gd name="connsiteX1" fmla="*/ 209989 w 266018"/>
            <a:gd name="connsiteY1" fmla="*/ 28015 h 112059"/>
            <a:gd name="connsiteX2" fmla="*/ 209989 w 266018"/>
            <a:gd name="connsiteY2" fmla="*/ 0 h 112059"/>
            <a:gd name="connsiteX3" fmla="*/ 266018 w 266018"/>
            <a:gd name="connsiteY3" fmla="*/ 56030 h 112059"/>
            <a:gd name="connsiteX4" fmla="*/ 209989 w 266018"/>
            <a:gd name="connsiteY4" fmla="*/ 112059 h 112059"/>
            <a:gd name="connsiteX5" fmla="*/ 209989 w 266018"/>
            <a:gd name="connsiteY5" fmla="*/ 84044 h 112059"/>
            <a:gd name="connsiteX6" fmla="*/ 0 w 266018"/>
            <a:gd name="connsiteY6" fmla="*/ 67479 h 112059"/>
            <a:gd name="connsiteX7" fmla="*/ 8283 w 266018"/>
            <a:gd name="connsiteY7" fmla="*/ 52863 h 11205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266018" h="112059">
              <a:moveTo>
                <a:pt x="8283" y="52863"/>
              </a:moveTo>
              <a:lnTo>
                <a:pt x="209989" y="28015"/>
              </a:lnTo>
              <a:lnTo>
                <a:pt x="209989" y="0"/>
              </a:lnTo>
              <a:lnTo>
                <a:pt x="266018" y="56030"/>
              </a:lnTo>
              <a:lnTo>
                <a:pt x="209989" y="112059"/>
              </a:lnTo>
              <a:lnTo>
                <a:pt x="209989" y="84044"/>
              </a:lnTo>
              <a:lnTo>
                <a:pt x="0" y="67479"/>
              </a:lnTo>
              <a:lnTo>
                <a:pt x="8283" y="52863"/>
              </a:lnTo>
              <a:close/>
            </a:path>
          </a:pathLst>
        </a:custGeom>
        <a:solidFill>
          <a:srgbClr val="962D46"/>
        </a:solidFill>
        <a:ln>
          <a:solidFill>
            <a:srgbClr val="962D4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6</xdr:col>
      <xdr:colOff>107156</xdr:colOff>
      <xdr:row>7</xdr:row>
      <xdr:rowOff>163686</xdr:rowOff>
    </xdr:from>
    <xdr:to>
      <xdr:col>6</xdr:col>
      <xdr:colOff>373174</xdr:colOff>
      <xdr:row>7</xdr:row>
      <xdr:rowOff>275745</xdr:rowOff>
    </xdr:to>
    <xdr:sp macro="" textlink="">
      <xdr:nvSpPr>
        <xdr:cNvPr id="33" name="Flecha derecha 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6243977" y="2300007"/>
          <a:ext cx="266018" cy="112059"/>
        </a:xfrm>
        <a:custGeom>
          <a:avLst/>
          <a:gdLst>
            <a:gd name="connsiteX0" fmla="*/ 0 w 257735"/>
            <a:gd name="connsiteY0" fmla="*/ 28015 h 112059"/>
            <a:gd name="connsiteX1" fmla="*/ 201706 w 257735"/>
            <a:gd name="connsiteY1" fmla="*/ 28015 h 112059"/>
            <a:gd name="connsiteX2" fmla="*/ 201706 w 257735"/>
            <a:gd name="connsiteY2" fmla="*/ 0 h 112059"/>
            <a:gd name="connsiteX3" fmla="*/ 257735 w 257735"/>
            <a:gd name="connsiteY3" fmla="*/ 56030 h 112059"/>
            <a:gd name="connsiteX4" fmla="*/ 201706 w 257735"/>
            <a:gd name="connsiteY4" fmla="*/ 112059 h 112059"/>
            <a:gd name="connsiteX5" fmla="*/ 201706 w 257735"/>
            <a:gd name="connsiteY5" fmla="*/ 84044 h 112059"/>
            <a:gd name="connsiteX6" fmla="*/ 0 w 257735"/>
            <a:gd name="connsiteY6" fmla="*/ 84044 h 112059"/>
            <a:gd name="connsiteX7" fmla="*/ 0 w 257735"/>
            <a:gd name="connsiteY7" fmla="*/ 28015 h 112059"/>
            <a:gd name="connsiteX0" fmla="*/ 0 w 257735"/>
            <a:gd name="connsiteY0" fmla="*/ 40439 h 112059"/>
            <a:gd name="connsiteX1" fmla="*/ 201706 w 257735"/>
            <a:gd name="connsiteY1" fmla="*/ 28015 h 112059"/>
            <a:gd name="connsiteX2" fmla="*/ 201706 w 257735"/>
            <a:gd name="connsiteY2" fmla="*/ 0 h 112059"/>
            <a:gd name="connsiteX3" fmla="*/ 257735 w 257735"/>
            <a:gd name="connsiteY3" fmla="*/ 56030 h 112059"/>
            <a:gd name="connsiteX4" fmla="*/ 201706 w 257735"/>
            <a:gd name="connsiteY4" fmla="*/ 112059 h 112059"/>
            <a:gd name="connsiteX5" fmla="*/ 201706 w 257735"/>
            <a:gd name="connsiteY5" fmla="*/ 84044 h 112059"/>
            <a:gd name="connsiteX6" fmla="*/ 0 w 257735"/>
            <a:gd name="connsiteY6" fmla="*/ 84044 h 112059"/>
            <a:gd name="connsiteX7" fmla="*/ 0 w 257735"/>
            <a:gd name="connsiteY7" fmla="*/ 40439 h 112059"/>
            <a:gd name="connsiteX0" fmla="*/ 8283 w 266018"/>
            <a:gd name="connsiteY0" fmla="*/ 40439 h 112059"/>
            <a:gd name="connsiteX1" fmla="*/ 209989 w 266018"/>
            <a:gd name="connsiteY1" fmla="*/ 28015 h 112059"/>
            <a:gd name="connsiteX2" fmla="*/ 209989 w 266018"/>
            <a:gd name="connsiteY2" fmla="*/ 0 h 112059"/>
            <a:gd name="connsiteX3" fmla="*/ 266018 w 266018"/>
            <a:gd name="connsiteY3" fmla="*/ 56030 h 112059"/>
            <a:gd name="connsiteX4" fmla="*/ 209989 w 266018"/>
            <a:gd name="connsiteY4" fmla="*/ 112059 h 112059"/>
            <a:gd name="connsiteX5" fmla="*/ 209989 w 266018"/>
            <a:gd name="connsiteY5" fmla="*/ 84044 h 112059"/>
            <a:gd name="connsiteX6" fmla="*/ 0 w 266018"/>
            <a:gd name="connsiteY6" fmla="*/ 67479 h 112059"/>
            <a:gd name="connsiteX7" fmla="*/ 8283 w 266018"/>
            <a:gd name="connsiteY7" fmla="*/ 40439 h 112059"/>
            <a:gd name="connsiteX0" fmla="*/ 8283 w 266018"/>
            <a:gd name="connsiteY0" fmla="*/ 52863 h 112059"/>
            <a:gd name="connsiteX1" fmla="*/ 209989 w 266018"/>
            <a:gd name="connsiteY1" fmla="*/ 28015 h 112059"/>
            <a:gd name="connsiteX2" fmla="*/ 209989 w 266018"/>
            <a:gd name="connsiteY2" fmla="*/ 0 h 112059"/>
            <a:gd name="connsiteX3" fmla="*/ 266018 w 266018"/>
            <a:gd name="connsiteY3" fmla="*/ 56030 h 112059"/>
            <a:gd name="connsiteX4" fmla="*/ 209989 w 266018"/>
            <a:gd name="connsiteY4" fmla="*/ 112059 h 112059"/>
            <a:gd name="connsiteX5" fmla="*/ 209989 w 266018"/>
            <a:gd name="connsiteY5" fmla="*/ 84044 h 112059"/>
            <a:gd name="connsiteX6" fmla="*/ 0 w 266018"/>
            <a:gd name="connsiteY6" fmla="*/ 67479 h 112059"/>
            <a:gd name="connsiteX7" fmla="*/ 8283 w 266018"/>
            <a:gd name="connsiteY7" fmla="*/ 52863 h 11205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266018" h="112059">
              <a:moveTo>
                <a:pt x="8283" y="52863"/>
              </a:moveTo>
              <a:lnTo>
                <a:pt x="209989" y="28015"/>
              </a:lnTo>
              <a:lnTo>
                <a:pt x="209989" y="0"/>
              </a:lnTo>
              <a:lnTo>
                <a:pt x="266018" y="56030"/>
              </a:lnTo>
              <a:lnTo>
                <a:pt x="209989" y="112059"/>
              </a:lnTo>
              <a:lnTo>
                <a:pt x="209989" y="84044"/>
              </a:lnTo>
              <a:lnTo>
                <a:pt x="0" y="67479"/>
              </a:lnTo>
              <a:lnTo>
                <a:pt x="8283" y="52863"/>
              </a:lnTo>
              <a:close/>
            </a:path>
          </a:pathLst>
        </a:custGeom>
        <a:solidFill>
          <a:srgbClr val="962D46"/>
        </a:solidFill>
        <a:ln>
          <a:solidFill>
            <a:srgbClr val="962D4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19</xdr:col>
      <xdr:colOff>54429</xdr:colOff>
      <xdr:row>7</xdr:row>
      <xdr:rowOff>163686</xdr:rowOff>
    </xdr:from>
    <xdr:to>
      <xdr:col>19</xdr:col>
      <xdr:colOff>320447</xdr:colOff>
      <xdr:row>7</xdr:row>
      <xdr:rowOff>275745</xdr:rowOff>
    </xdr:to>
    <xdr:sp macro="" textlink="">
      <xdr:nvSpPr>
        <xdr:cNvPr id="34" name="Flecha derecha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13716000" y="2300007"/>
          <a:ext cx="266018" cy="112059"/>
        </a:xfrm>
        <a:custGeom>
          <a:avLst/>
          <a:gdLst>
            <a:gd name="connsiteX0" fmla="*/ 0 w 257735"/>
            <a:gd name="connsiteY0" fmla="*/ 28015 h 112059"/>
            <a:gd name="connsiteX1" fmla="*/ 201706 w 257735"/>
            <a:gd name="connsiteY1" fmla="*/ 28015 h 112059"/>
            <a:gd name="connsiteX2" fmla="*/ 201706 w 257735"/>
            <a:gd name="connsiteY2" fmla="*/ 0 h 112059"/>
            <a:gd name="connsiteX3" fmla="*/ 257735 w 257735"/>
            <a:gd name="connsiteY3" fmla="*/ 56030 h 112059"/>
            <a:gd name="connsiteX4" fmla="*/ 201706 w 257735"/>
            <a:gd name="connsiteY4" fmla="*/ 112059 h 112059"/>
            <a:gd name="connsiteX5" fmla="*/ 201706 w 257735"/>
            <a:gd name="connsiteY5" fmla="*/ 84044 h 112059"/>
            <a:gd name="connsiteX6" fmla="*/ 0 w 257735"/>
            <a:gd name="connsiteY6" fmla="*/ 84044 h 112059"/>
            <a:gd name="connsiteX7" fmla="*/ 0 w 257735"/>
            <a:gd name="connsiteY7" fmla="*/ 28015 h 112059"/>
            <a:gd name="connsiteX0" fmla="*/ 0 w 257735"/>
            <a:gd name="connsiteY0" fmla="*/ 40439 h 112059"/>
            <a:gd name="connsiteX1" fmla="*/ 201706 w 257735"/>
            <a:gd name="connsiteY1" fmla="*/ 28015 h 112059"/>
            <a:gd name="connsiteX2" fmla="*/ 201706 w 257735"/>
            <a:gd name="connsiteY2" fmla="*/ 0 h 112059"/>
            <a:gd name="connsiteX3" fmla="*/ 257735 w 257735"/>
            <a:gd name="connsiteY3" fmla="*/ 56030 h 112059"/>
            <a:gd name="connsiteX4" fmla="*/ 201706 w 257735"/>
            <a:gd name="connsiteY4" fmla="*/ 112059 h 112059"/>
            <a:gd name="connsiteX5" fmla="*/ 201706 w 257735"/>
            <a:gd name="connsiteY5" fmla="*/ 84044 h 112059"/>
            <a:gd name="connsiteX6" fmla="*/ 0 w 257735"/>
            <a:gd name="connsiteY6" fmla="*/ 84044 h 112059"/>
            <a:gd name="connsiteX7" fmla="*/ 0 w 257735"/>
            <a:gd name="connsiteY7" fmla="*/ 40439 h 112059"/>
            <a:gd name="connsiteX0" fmla="*/ 8283 w 266018"/>
            <a:gd name="connsiteY0" fmla="*/ 40439 h 112059"/>
            <a:gd name="connsiteX1" fmla="*/ 209989 w 266018"/>
            <a:gd name="connsiteY1" fmla="*/ 28015 h 112059"/>
            <a:gd name="connsiteX2" fmla="*/ 209989 w 266018"/>
            <a:gd name="connsiteY2" fmla="*/ 0 h 112059"/>
            <a:gd name="connsiteX3" fmla="*/ 266018 w 266018"/>
            <a:gd name="connsiteY3" fmla="*/ 56030 h 112059"/>
            <a:gd name="connsiteX4" fmla="*/ 209989 w 266018"/>
            <a:gd name="connsiteY4" fmla="*/ 112059 h 112059"/>
            <a:gd name="connsiteX5" fmla="*/ 209989 w 266018"/>
            <a:gd name="connsiteY5" fmla="*/ 84044 h 112059"/>
            <a:gd name="connsiteX6" fmla="*/ 0 w 266018"/>
            <a:gd name="connsiteY6" fmla="*/ 67479 h 112059"/>
            <a:gd name="connsiteX7" fmla="*/ 8283 w 266018"/>
            <a:gd name="connsiteY7" fmla="*/ 40439 h 112059"/>
            <a:gd name="connsiteX0" fmla="*/ 8283 w 266018"/>
            <a:gd name="connsiteY0" fmla="*/ 52863 h 112059"/>
            <a:gd name="connsiteX1" fmla="*/ 209989 w 266018"/>
            <a:gd name="connsiteY1" fmla="*/ 28015 h 112059"/>
            <a:gd name="connsiteX2" fmla="*/ 209989 w 266018"/>
            <a:gd name="connsiteY2" fmla="*/ 0 h 112059"/>
            <a:gd name="connsiteX3" fmla="*/ 266018 w 266018"/>
            <a:gd name="connsiteY3" fmla="*/ 56030 h 112059"/>
            <a:gd name="connsiteX4" fmla="*/ 209989 w 266018"/>
            <a:gd name="connsiteY4" fmla="*/ 112059 h 112059"/>
            <a:gd name="connsiteX5" fmla="*/ 209989 w 266018"/>
            <a:gd name="connsiteY5" fmla="*/ 84044 h 112059"/>
            <a:gd name="connsiteX6" fmla="*/ 0 w 266018"/>
            <a:gd name="connsiteY6" fmla="*/ 67479 h 112059"/>
            <a:gd name="connsiteX7" fmla="*/ 8283 w 266018"/>
            <a:gd name="connsiteY7" fmla="*/ 52863 h 11205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266018" h="112059">
              <a:moveTo>
                <a:pt x="8283" y="52863"/>
              </a:moveTo>
              <a:lnTo>
                <a:pt x="209989" y="28015"/>
              </a:lnTo>
              <a:lnTo>
                <a:pt x="209989" y="0"/>
              </a:lnTo>
              <a:lnTo>
                <a:pt x="266018" y="56030"/>
              </a:lnTo>
              <a:lnTo>
                <a:pt x="209989" y="112059"/>
              </a:lnTo>
              <a:lnTo>
                <a:pt x="209989" y="84044"/>
              </a:lnTo>
              <a:lnTo>
                <a:pt x="0" y="67479"/>
              </a:lnTo>
              <a:lnTo>
                <a:pt x="8283" y="52863"/>
              </a:lnTo>
              <a:close/>
            </a:path>
          </a:pathLst>
        </a:custGeom>
        <a:solidFill>
          <a:srgbClr val="962D46"/>
        </a:solidFill>
        <a:ln>
          <a:solidFill>
            <a:srgbClr val="962D4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904874</xdr:colOff>
      <xdr:row>0</xdr:row>
      <xdr:rowOff>0</xdr:rowOff>
    </xdr:from>
    <xdr:to>
      <xdr:col>3</xdr:col>
      <xdr:colOff>452435</xdr:colOff>
      <xdr:row>0</xdr:row>
      <xdr:rowOff>1076800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6812" y="0"/>
          <a:ext cx="1809749" cy="1076800"/>
        </a:xfrm>
        <a:prstGeom prst="rect">
          <a:avLst/>
        </a:prstGeom>
      </xdr:spPr>
    </xdr:pic>
    <xdr:clientData/>
  </xdr:twoCellAnchor>
  <xdr:twoCellAnchor>
    <xdr:from>
      <xdr:col>5</xdr:col>
      <xdr:colOff>297656</xdr:colOff>
      <xdr:row>15</xdr:row>
      <xdr:rowOff>257175</xdr:rowOff>
    </xdr:from>
    <xdr:to>
      <xdr:col>5</xdr:col>
      <xdr:colOff>571500</xdr:colOff>
      <xdr:row>17</xdr:row>
      <xdr:rowOff>30957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881562" y="6781800"/>
          <a:ext cx="273844" cy="2976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>
            <a:latin typeface="Nunito" pitchFamily="2" charset="0"/>
          </a:endParaRPr>
        </a:p>
      </xdr:txBody>
    </xdr:sp>
    <xdr:clientData/>
  </xdr:twoCellAnchor>
  <xdr:twoCellAnchor>
    <xdr:from>
      <xdr:col>9</xdr:col>
      <xdr:colOff>45240</xdr:colOff>
      <xdr:row>15</xdr:row>
      <xdr:rowOff>257175</xdr:rowOff>
    </xdr:from>
    <xdr:to>
      <xdr:col>9</xdr:col>
      <xdr:colOff>319084</xdr:colOff>
      <xdr:row>17</xdr:row>
      <xdr:rowOff>30957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927053" y="6781800"/>
          <a:ext cx="273844" cy="2976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>
            <a:latin typeface="Nunito" pitchFamily="2" charset="0"/>
          </a:endParaRPr>
        </a:p>
      </xdr:txBody>
    </xdr:sp>
    <xdr:clientData/>
  </xdr:twoCellAnchor>
  <xdr:twoCellAnchor>
    <xdr:from>
      <xdr:col>12</xdr:col>
      <xdr:colOff>19046</xdr:colOff>
      <xdr:row>15</xdr:row>
      <xdr:rowOff>257175</xdr:rowOff>
    </xdr:from>
    <xdr:to>
      <xdr:col>12</xdr:col>
      <xdr:colOff>292890</xdr:colOff>
      <xdr:row>17</xdr:row>
      <xdr:rowOff>30957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8710609" y="6781800"/>
          <a:ext cx="273844" cy="2976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600">
              <a:latin typeface="Nunito" pitchFamily="2" charset="0"/>
            </a:rPr>
            <a:t>x</a:t>
          </a:r>
        </a:p>
      </xdr:txBody>
    </xdr:sp>
    <xdr:clientData/>
  </xdr:twoCellAnchor>
  <xdr:twoCellAnchor>
    <xdr:from>
      <xdr:col>14</xdr:col>
      <xdr:colOff>40482</xdr:colOff>
      <xdr:row>15</xdr:row>
      <xdr:rowOff>257175</xdr:rowOff>
    </xdr:from>
    <xdr:to>
      <xdr:col>14</xdr:col>
      <xdr:colOff>314326</xdr:colOff>
      <xdr:row>17</xdr:row>
      <xdr:rowOff>30957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0339388" y="6781800"/>
          <a:ext cx="273844" cy="2976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>
            <a:latin typeface="Nunito" pitchFamily="2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904874</xdr:colOff>
      <xdr:row>0</xdr:row>
      <xdr:rowOff>0</xdr:rowOff>
    </xdr:from>
    <xdr:to>
      <xdr:col>3</xdr:col>
      <xdr:colOff>452435</xdr:colOff>
      <xdr:row>0</xdr:row>
      <xdr:rowOff>1076800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4" y="0"/>
          <a:ext cx="1871661" cy="1076800"/>
        </a:xfrm>
        <a:prstGeom prst="rect">
          <a:avLst/>
        </a:prstGeom>
      </xdr:spPr>
    </xdr:pic>
    <xdr:clientData/>
  </xdr:twoCellAnchor>
  <xdr:twoCellAnchor>
    <xdr:from>
      <xdr:col>5</xdr:col>
      <xdr:colOff>297656</xdr:colOff>
      <xdr:row>16</xdr:row>
      <xdr:rowOff>257175</xdr:rowOff>
    </xdr:from>
    <xdr:to>
      <xdr:col>5</xdr:col>
      <xdr:colOff>571500</xdr:colOff>
      <xdr:row>18</xdr:row>
      <xdr:rowOff>30957</xdr:rowOff>
    </xdr:to>
    <xdr:sp macro="" textlink="">
      <xdr:nvSpPr>
        <xdr:cNvPr id="3" name="CuadroTexto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014436" y="6673215"/>
          <a:ext cx="273844" cy="2538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>
            <a:latin typeface="Nunito" pitchFamily="2" charset="0"/>
          </a:endParaRPr>
        </a:p>
      </xdr:txBody>
    </xdr:sp>
    <xdr:clientData/>
  </xdr:twoCellAnchor>
  <xdr:twoCellAnchor>
    <xdr:from>
      <xdr:col>9</xdr:col>
      <xdr:colOff>45240</xdr:colOff>
      <xdr:row>16</xdr:row>
      <xdr:rowOff>257175</xdr:rowOff>
    </xdr:from>
    <xdr:to>
      <xdr:col>9</xdr:col>
      <xdr:colOff>319084</xdr:colOff>
      <xdr:row>18</xdr:row>
      <xdr:rowOff>30957</xdr:rowOff>
    </xdr:to>
    <xdr:sp macro="" textlink="">
      <xdr:nvSpPr>
        <xdr:cNvPr id="4" name="CuadroTexto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7124220" y="6673215"/>
          <a:ext cx="273844" cy="2538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>
            <a:latin typeface="Nunito" pitchFamily="2" charset="0"/>
          </a:endParaRPr>
        </a:p>
      </xdr:txBody>
    </xdr:sp>
    <xdr:clientData/>
  </xdr:twoCellAnchor>
  <xdr:twoCellAnchor>
    <xdr:from>
      <xdr:col>12</xdr:col>
      <xdr:colOff>19046</xdr:colOff>
      <xdr:row>16</xdr:row>
      <xdr:rowOff>257175</xdr:rowOff>
    </xdr:from>
    <xdr:to>
      <xdr:col>12</xdr:col>
      <xdr:colOff>292890</xdr:colOff>
      <xdr:row>18</xdr:row>
      <xdr:rowOff>30957</xdr:rowOff>
    </xdr:to>
    <xdr:sp macro="" textlink="">
      <xdr:nvSpPr>
        <xdr:cNvPr id="5" name="CuadroTexto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8949686" y="6673215"/>
          <a:ext cx="273844" cy="2538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>
              <a:latin typeface="Nunito" pitchFamily="2" charset="0"/>
            </a:rPr>
            <a:t>X</a:t>
          </a:r>
        </a:p>
      </xdr:txBody>
    </xdr:sp>
    <xdr:clientData/>
  </xdr:twoCellAnchor>
  <xdr:twoCellAnchor>
    <xdr:from>
      <xdr:col>14</xdr:col>
      <xdr:colOff>40482</xdr:colOff>
      <xdr:row>16</xdr:row>
      <xdr:rowOff>257175</xdr:rowOff>
    </xdr:from>
    <xdr:to>
      <xdr:col>14</xdr:col>
      <xdr:colOff>314326</xdr:colOff>
      <xdr:row>18</xdr:row>
      <xdr:rowOff>30957</xdr:rowOff>
    </xdr:to>
    <xdr:sp macro="" textlink="">
      <xdr:nvSpPr>
        <xdr:cNvPr id="6" name="CuadroTexto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0617042" y="6673215"/>
          <a:ext cx="273844" cy="2538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>
            <a:latin typeface="Nunito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Y61"/>
  <sheetViews>
    <sheetView showGridLines="0" tabSelected="1" topLeftCell="G18" zoomScaleNormal="100" zoomScaleSheetLayoutView="80" workbookViewId="0">
      <selection activeCell="Z1" sqref="Z1"/>
    </sheetView>
  </sheetViews>
  <sheetFormatPr baseColWidth="10" defaultColWidth="11.42578125" defaultRowHeight="16.5" x14ac:dyDescent="0.3"/>
  <cols>
    <col min="1" max="1" width="25.7109375" style="16" customWidth="1"/>
    <col min="2" max="2" width="3.7109375" style="16" customWidth="1"/>
    <col min="3" max="3" width="25.7109375" style="16" customWidth="1"/>
    <col min="4" max="4" width="5" style="16" customWidth="1"/>
    <col min="5" max="5" width="6.140625" style="16" customWidth="1"/>
    <col min="6" max="6" width="25.7109375" style="16" customWidth="1"/>
    <col min="7" max="7" width="6.5703125" style="16" customWidth="1"/>
    <col min="8" max="12" width="3.7109375" style="16" customWidth="1"/>
    <col min="13" max="13" width="0.28515625" style="16" customWidth="1"/>
    <col min="14" max="14" width="5.140625" style="16" customWidth="1"/>
    <col min="15" max="15" width="5.7109375" style="16" customWidth="1"/>
    <col min="16" max="16" width="35.7109375" style="16" customWidth="1"/>
    <col min="17" max="17" width="2.5703125" style="16" customWidth="1"/>
    <col min="18" max="18" width="2.85546875" style="16" customWidth="1"/>
    <col min="19" max="19" width="35.7109375" style="16" customWidth="1"/>
    <col min="20" max="20" width="6.140625" style="16" customWidth="1"/>
    <col min="21" max="21" width="27.28515625" style="16" customWidth="1"/>
    <col min="22" max="22" width="3.28515625" style="16" customWidth="1"/>
    <col min="23" max="23" width="25.7109375" style="16" customWidth="1"/>
    <col min="24" max="24" width="3" style="16" customWidth="1"/>
    <col min="25" max="25" width="25.7109375" style="16" customWidth="1"/>
    <col min="26" max="16384" width="11.42578125" style="16"/>
  </cols>
  <sheetData>
    <row r="1" spans="1:25" ht="33" customHeight="1" x14ac:dyDescent="0.3">
      <c r="A1" s="123"/>
      <c r="B1" s="124"/>
      <c r="C1" s="124"/>
      <c r="D1" s="124"/>
      <c r="E1" s="125"/>
      <c r="F1" s="132" t="s">
        <v>0</v>
      </c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5" t="s">
        <v>241</v>
      </c>
      <c r="X1" s="136"/>
      <c r="Y1" s="63" t="s">
        <v>245</v>
      </c>
    </row>
    <row r="2" spans="1:25" ht="33" customHeight="1" x14ac:dyDescent="0.3">
      <c r="A2" s="126"/>
      <c r="B2" s="127"/>
      <c r="C2" s="127"/>
      <c r="D2" s="127"/>
      <c r="E2" s="128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7" t="s">
        <v>242</v>
      </c>
      <c r="X2" s="138"/>
      <c r="Y2" s="64">
        <v>7</v>
      </c>
    </row>
    <row r="3" spans="1:25" ht="33" customHeight="1" x14ac:dyDescent="0.3">
      <c r="A3" s="129"/>
      <c r="B3" s="130"/>
      <c r="C3" s="130"/>
      <c r="D3" s="130"/>
      <c r="E3" s="131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7" t="s">
        <v>243</v>
      </c>
      <c r="X3" s="138"/>
      <c r="Y3" s="65">
        <v>45506</v>
      </c>
    </row>
    <row r="4" spans="1:25" ht="11.25" customHeight="1" x14ac:dyDescent="0.3">
      <c r="A4" s="100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2"/>
    </row>
    <row r="5" spans="1:25" ht="21.2" customHeight="1" x14ac:dyDescent="0.3">
      <c r="A5" s="207" t="s">
        <v>44</v>
      </c>
      <c r="B5" s="208"/>
      <c r="C5" s="209"/>
      <c r="D5" s="30"/>
      <c r="E5" s="109" t="s">
        <v>1</v>
      </c>
      <c r="F5" s="109"/>
      <c r="G5" s="103"/>
      <c r="H5" s="114" t="s">
        <v>2</v>
      </c>
      <c r="I5" s="115"/>
      <c r="J5" s="115"/>
      <c r="K5" s="115"/>
      <c r="L5" s="115"/>
      <c r="M5" s="115"/>
      <c r="N5" s="171"/>
      <c r="O5" s="202"/>
      <c r="P5" s="183" t="s">
        <v>59</v>
      </c>
      <c r="Q5" s="184"/>
      <c r="R5" s="184"/>
      <c r="S5" s="185"/>
      <c r="T5" s="106"/>
      <c r="U5" s="114" t="s">
        <v>14</v>
      </c>
      <c r="V5" s="115"/>
      <c r="W5" s="115"/>
      <c r="X5" s="115"/>
      <c r="Y5" s="116"/>
    </row>
    <row r="6" spans="1:25" ht="15.75" customHeight="1" x14ac:dyDescent="0.3">
      <c r="A6" s="210"/>
      <c r="B6" s="110"/>
      <c r="C6" s="211"/>
      <c r="D6" s="30"/>
      <c r="E6" s="110"/>
      <c r="F6" s="110"/>
      <c r="G6" s="104"/>
      <c r="H6" s="114"/>
      <c r="I6" s="115"/>
      <c r="J6" s="115"/>
      <c r="K6" s="115"/>
      <c r="L6" s="115"/>
      <c r="M6" s="115"/>
      <c r="N6" s="171"/>
      <c r="O6" s="202"/>
      <c r="P6" s="183"/>
      <c r="Q6" s="184"/>
      <c r="R6" s="184"/>
      <c r="S6" s="185"/>
      <c r="T6" s="106"/>
      <c r="U6" s="205" t="s">
        <v>19</v>
      </c>
      <c r="V6" s="206"/>
      <c r="W6" s="157" t="s">
        <v>20</v>
      </c>
      <c r="X6" s="157"/>
      <c r="Y6" s="158"/>
    </row>
    <row r="7" spans="1:25" ht="41.45" customHeight="1" x14ac:dyDescent="0.3">
      <c r="A7" s="163" t="s">
        <v>104</v>
      </c>
      <c r="B7" s="164"/>
      <c r="C7" s="165"/>
      <c r="D7" s="159"/>
      <c r="E7" s="177" t="str">
        <f>VLOOKUP(A7,'Listas desplegables'!D3:F46,2,0)</f>
        <v>Servicios al Consumidor y Apoyo Empresarial</v>
      </c>
      <c r="F7" s="178"/>
      <c r="G7" s="104"/>
      <c r="H7" s="107" t="str">
        <f>+VLOOKUP(A7,'Listas desplegables'!D3:F46,3,0)</f>
        <v>Estratégico</v>
      </c>
      <c r="I7" s="201"/>
      <c r="J7" s="201"/>
      <c r="K7" s="201"/>
      <c r="L7" s="201"/>
      <c r="M7" s="201"/>
      <c r="N7" s="108"/>
      <c r="O7" s="202"/>
      <c r="P7" s="186" t="s">
        <v>246</v>
      </c>
      <c r="Q7" s="187"/>
      <c r="R7" s="187"/>
      <c r="S7" s="188"/>
      <c r="T7" s="106"/>
      <c r="U7" s="145" t="s">
        <v>247</v>
      </c>
      <c r="V7" s="96"/>
      <c r="W7" s="120" t="s">
        <v>248</v>
      </c>
      <c r="X7" s="121"/>
      <c r="Y7" s="122"/>
    </row>
    <row r="8" spans="1:25" ht="51" customHeight="1" x14ac:dyDescent="0.3">
      <c r="A8" s="159"/>
      <c r="B8" s="166"/>
      <c r="C8" s="167"/>
      <c r="D8" s="159"/>
      <c r="E8" s="179"/>
      <c r="F8" s="180"/>
      <c r="G8" s="104"/>
      <c r="H8" s="107"/>
      <c r="I8" s="201"/>
      <c r="J8" s="201"/>
      <c r="K8" s="201"/>
      <c r="L8" s="201"/>
      <c r="M8" s="201"/>
      <c r="N8" s="108"/>
      <c r="O8" s="202"/>
      <c r="P8" s="189"/>
      <c r="Q8" s="190"/>
      <c r="R8" s="190"/>
      <c r="S8" s="191"/>
      <c r="T8" s="106"/>
      <c r="U8" s="145" t="s">
        <v>249</v>
      </c>
      <c r="V8" s="96"/>
      <c r="W8" s="120" t="s">
        <v>250</v>
      </c>
      <c r="X8" s="121"/>
      <c r="Y8" s="122"/>
    </row>
    <row r="9" spans="1:25" ht="19.5" customHeight="1" x14ac:dyDescent="0.3">
      <c r="A9" s="159"/>
      <c r="B9" s="166"/>
      <c r="C9" s="167"/>
      <c r="D9" s="159"/>
      <c r="E9" s="179"/>
      <c r="F9" s="180"/>
      <c r="G9" s="104"/>
      <c r="H9" s="107"/>
      <c r="I9" s="201"/>
      <c r="J9" s="201"/>
      <c r="K9" s="201"/>
      <c r="L9" s="201"/>
      <c r="M9" s="201"/>
      <c r="N9" s="108"/>
      <c r="O9" s="202"/>
      <c r="P9" s="189"/>
      <c r="Q9" s="190"/>
      <c r="R9" s="190"/>
      <c r="S9" s="191"/>
      <c r="T9" s="106"/>
      <c r="U9" s="148"/>
      <c r="V9" s="149"/>
      <c r="W9" s="117"/>
      <c r="X9" s="118"/>
      <c r="Y9" s="119"/>
    </row>
    <row r="10" spans="1:25" ht="23.25" customHeight="1" x14ac:dyDescent="0.3">
      <c r="A10" s="168"/>
      <c r="B10" s="169"/>
      <c r="C10" s="170"/>
      <c r="D10" s="159"/>
      <c r="E10" s="181"/>
      <c r="F10" s="182"/>
      <c r="G10" s="105"/>
      <c r="H10" s="107"/>
      <c r="I10" s="201"/>
      <c r="J10" s="201"/>
      <c r="K10" s="201"/>
      <c r="L10" s="201"/>
      <c r="M10" s="201"/>
      <c r="N10" s="108"/>
      <c r="O10" s="202"/>
      <c r="P10" s="192"/>
      <c r="Q10" s="193"/>
      <c r="R10" s="193"/>
      <c r="S10" s="194"/>
      <c r="T10" s="106"/>
      <c r="U10" s="148"/>
      <c r="V10" s="149"/>
      <c r="W10" s="117"/>
      <c r="X10" s="118"/>
      <c r="Y10" s="119"/>
    </row>
    <row r="11" spans="1:25" ht="9.75" customHeight="1" x14ac:dyDescent="0.3">
      <c r="A11" s="31"/>
      <c r="C11" s="101"/>
      <c r="D11" s="101"/>
      <c r="E11" s="111"/>
      <c r="F11" s="111"/>
      <c r="G11" s="101"/>
      <c r="H11" s="112"/>
      <c r="I11" s="112"/>
      <c r="J11" s="112"/>
      <c r="K11" s="112"/>
      <c r="L11" s="112"/>
      <c r="M11" s="112"/>
      <c r="N11" s="112"/>
      <c r="O11" s="111"/>
      <c r="P11" s="111"/>
      <c r="Q11" s="111"/>
      <c r="R11" s="111"/>
      <c r="S11" s="111"/>
      <c r="T11" s="111"/>
      <c r="U11" s="112"/>
      <c r="V11" s="112"/>
      <c r="W11" s="112"/>
      <c r="X11" s="112"/>
      <c r="Y11" s="113"/>
    </row>
    <row r="12" spans="1:25" ht="53.25" customHeight="1" x14ac:dyDescent="0.3">
      <c r="A12" s="114" t="s">
        <v>58</v>
      </c>
      <c r="B12" s="115"/>
      <c r="C12" s="171"/>
      <c r="D12" s="32"/>
      <c r="E12" s="107" t="str">
        <f>VLOOKUP(A7,'Listas desplegables'!D3:G46,4,0)</f>
        <v>Coordinador Grupo de Formación</v>
      </c>
      <c r="F12" s="108"/>
      <c r="H12" s="115" t="s">
        <v>3</v>
      </c>
      <c r="I12" s="115"/>
      <c r="J12" s="115"/>
      <c r="K12" s="115"/>
      <c r="L12" s="115"/>
      <c r="M12" s="115"/>
      <c r="N12" s="115"/>
      <c r="O12" s="203" t="s">
        <v>251</v>
      </c>
      <c r="P12" s="203"/>
      <c r="Q12" s="203"/>
      <c r="R12" s="203"/>
      <c r="S12" s="203"/>
      <c r="T12" s="203"/>
      <c r="U12" s="203"/>
      <c r="V12" s="203"/>
      <c r="W12" s="203"/>
      <c r="X12" s="203"/>
      <c r="Y12" s="204"/>
    </row>
    <row r="13" spans="1:25" x14ac:dyDescent="0.3">
      <c r="A13" s="100"/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2"/>
    </row>
    <row r="14" spans="1:25" ht="30.75" customHeight="1" x14ac:dyDescent="0.3">
      <c r="A14" s="139" t="s">
        <v>4</v>
      </c>
      <c r="B14" s="140"/>
      <c r="C14" s="140"/>
      <c r="D14" s="140"/>
      <c r="E14" s="140"/>
      <c r="F14" s="140"/>
      <c r="G14" s="141"/>
      <c r="H14" s="142" t="s">
        <v>8</v>
      </c>
      <c r="I14" s="143"/>
      <c r="J14" s="143"/>
      <c r="K14" s="144"/>
      <c r="L14" s="33"/>
      <c r="M14" s="33"/>
      <c r="N14" s="195" t="s">
        <v>16</v>
      </c>
      <c r="O14" s="196"/>
      <c r="P14" s="196"/>
      <c r="Q14" s="196"/>
      <c r="R14" s="196"/>
      <c r="S14" s="197"/>
      <c r="T14" s="34"/>
      <c r="U14" s="146" t="s">
        <v>15</v>
      </c>
      <c r="V14" s="146"/>
      <c r="W14" s="146"/>
      <c r="X14" s="146"/>
      <c r="Y14" s="147"/>
    </row>
    <row r="15" spans="1:25" s="20" customFormat="1" ht="29.25" customHeight="1" x14ac:dyDescent="0.3">
      <c r="A15" s="35" t="s">
        <v>5</v>
      </c>
      <c r="B15" s="154"/>
      <c r="C15" s="36" t="s">
        <v>6</v>
      </c>
      <c r="D15" s="154"/>
      <c r="E15" s="155" t="s">
        <v>7</v>
      </c>
      <c r="F15" s="156"/>
      <c r="G15" s="141"/>
      <c r="H15" s="37" t="s">
        <v>9</v>
      </c>
      <c r="I15" s="37" t="s">
        <v>10</v>
      </c>
      <c r="J15" s="37" t="s">
        <v>11</v>
      </c>
      <c r="K15" s="37" t="s">
        <v>12</v>
      </c>
      <c r="L15" s="38"/>
      <c r="M15" s="39"/>
      <c r="N15" s="155" t="s">
        <v>163</v>
      </c>
      <c r="O15" s="198"/>
      <c r="P15" s="156"/>
      <c r="Q15" s="152"/>
      <c r="R15" s="153"/>
      <c r="S15" s="40" t="s">
        <v>13</v>
      </c>
      <c r="T15" s="41"/>
      <c r="U15" s="36" t="s">
        <v>131</v>
      </c>
      <c r="V15" s="34"/>
      <c r="W15" s="36" t="s">
        <v>17</v>
      </c>
      <c r="X15" s="42"/>
      <c r="Y15" s="43" t="s">
        <v>18</v>
      </c>
    </row>
    <row r="16" spans="1:25" s="47" customFormat="1" ht="229.9" customHeight="1" x14ac:dyDescent="0.3">
      <c r="A16" s="66" t="s">
        <v>252</v>
      </c>
      <c r="B16" s="154"/>
      <c r="C16" s="22" t="s">
        <v>253</v>
      </c>
      <c r="D16" s="154"/>
      <c r="E16" s="150" t="s">
        <v>254</v>
      </c>
      <c r="F16" s="151"/>
      <c r="G16" s="141"/>
      <c r="H16" s="52" t="s">
        <v>269</v>
      </c>
      <c r="I16" s="44"/>
      <c r="J16" s="44"/>
      <c r="K16" s="44"/>
      <c r="L16" s="45"/>
      <c r="M16" s="67"/>
      <c r="N16" s="150" t="s">
        <v>255</v>
      </c>
      <c r="O16" s="199"/>
      <c r="P16" s="200"/>
      <c r="Q16" s="152"/>
      <c r="R16" s="153"/>
      <c r="S16" s="22" t="s">
        <v>256</v>
      </c>
      <c r="T16" s="41"/>
      <c r="U16" s="22" t="s">
        <v>257</v>
      </c>
      <c r="V16" s="67"/>
      <c r="W16" s="22" t="s">
        <v>258</v>
      </c>
      <c r="X16" s="41"/>
      <c r="Y16" s="68" t="s">
        <v>259</v>
      </c>
    </row>
    <row r="17" spans="1:25" ht="9" customHeight="1" x14ac:dyDescent="0.3">
      <c r="A17" s="46"/>
      <c r="B17" s="47"/>
      <c r="C17" s="47"/>
      <c r="D17" s="47"/>
      <c r="E17" s="47"/>
      <c r="F17" s="47"/>
      <c r="G17" s="47"/>
      <c r="H17" s="48"/>
      <c r="I17" s="48"/>
      <c r="J17" s="48"/>
      <c r="K17" s="48"/>
      <c r="L17" s="48"/>
      <c r="M17" s="49"/>
      <c r="N17" s="48"/>
      <c r="O17" s="48"/>
      <c r="P17" s="48"/>
      <c r="Q17" s="50"/>
      <c r="R17" s="50"/>
      <c r="S17" s="47"/>
      <c r="T17" s="47"/>
      <c r="U17" s="47"/>
      <c r="V17" s="49"/>
      <c r="W17" s="47"/>
      <c r="X17" s="47"/>
      <c r="Y17" s="51"/>
    </row>
    <row r="18" spans="1:25" ht="229.9" customHeight="1" x14ac:dyDescent="0.3">
      <c r="A18" s="66" t="s">
        <v>260</v>
      </c>
      <c r="B18" s="47"/>
      <c r="C18" s="44" t="s">
        <v>261</v>
      </c>
      <c r="D18" s="47"/>
      <c r="E18" s="93" t="s">
        <v>262</v>
      </c>
      <c r="F18" s="94"/>
      <c r="G18" s="47"/>
      <c r="H18" s="52" t="s">
        <v>269</v>
      </c>
      <c r="I18" s="52"/>
      <c r="J18" s="52"/>
      <c r="K18" s="52"/>
      <c r="L18" s="53"/>
      <c r="M18" s="49"/>
      <c r="N18" s="93" t="s">
        <v>263</v>
      </c>
      <c r="O18" s="176"/>
      <c r="P18" s="94"/>
      <c r="Q18" s="54"/>
      <c r="R18" s="55"/>
      <c r="S18" s="69" t="s">
        <v>191</v>
      </c>
      <c r="T18" s="56"/>
      <c r="U18" s="69" t="s">
        <v>264</v>
      </c>
      <c r="V18" s="49"/>
      <c r="W18" s="69" t="s">
        <v>265</v>
      </c>
      <c r="X18" s="56"/>
      <c r="Y18" s="70" t="s">
        <v>259</v>
      </c>
    </row>
    <row r="19" spans="1:25" ht="8.25" customHeight="1" x14ac:dyDescent="0.3">
      <c r="A19" s="46"/>
      <c r="B19" s="47"/>
      <c r="C19" s="47"/>
      <c r="D19" s="47"/>
      <c r="E19" s="47"/>
      <c r="F19" s="47"/>
      <c r="G19" s="47"/>
      <c r="H19" s="48"/>
      <c r="I19" s="48"/>
      <c r="J19" s="48"/>
      <c r="K19" s="48"/>
      <c r="L19" s="48"/>
      <c r="M19" s="49"/>
      <c r="N19" s="48"/>
      <c r="O19" s="48"/>
      <c r="P19" s="48"/>
      <c r="Q19" s="47"/>
      <c r="R19" s="47"/>
      <c r="S19" s="47"/>
      <c r="T19" s="47"/>
      <c r="U19" s="47"/>
      <c r="V19" s="49"/>
      <c r="W19" s="47"/>
      <c r="X19" s="47"/>
      <c r="Y19" s="51"/>
    </row>
    <row r="20" spans="1:25" ht="229.9" customHeight="1" x14ac:dyDescent="0.3">
      <c r="A20" s="71" t="s">
        <v>266</v>
      </c>
      <c r="B20" s="72"/>
      <c r="C20" s="69" t="s">
        <v>267</v>
      </c>
      <c r="D20" s="72"/>
      <c r="E20" s="93" t="s">
        <v>268</v>
      </c>
      <c r="F20" s="94"/>
      <c r="G20" s="72"/>
      <c r="H20" s="73"/>
      <c r="I20" s="73" t="s">
        <v>269</v>
      </c>
      <c r="J20" s="73"/>
      <c r="K20" s="73"/>
      <c r="L20" s="74"/>
      <c r="M20" s="75"/>
      <c r="N20" s="93" t="s">
        <v>270</v>
      </c>
      <c r="O20" s="176"/>
      <c r="P20" s="94"/>
      <c r="Q20" s="76"/>
      <c r="R20" s="77"/>
      <c r="S20" s="69" t="s">
        <v>191</v>
      </c>
      <c r="T20" s="78"/>
      <c r="U20" s="69" t="s">
        <v>271</v>
      </c>
      <c r="V20" s="79"/>
      <c r="W20" s="69" t="s">
        <v>265</v>
      </c>
      <c r="X20" s="80"/>
      <c r="Y20" s="70" t="s">
        <v>259</v>
      </c>
    </row>
    <row r="21" spans="1:25" ht="11.25" customHeight="1" x14ac:dyDescent="0.3">
      <c r="A21" s="46"/>
      <c r="B21" s="47"/>
      <c r="C21" s="47"/>
      <c r="D21" s="47"/>
      <c r="E21" s="47"/>
      <c r="F21" s="47"/>
      <c r="G21" s="47"/>
      <c r="H21" s="48"/>
      <c r="I21" s="48"/>
      <c r="J21" s="48"/>
      <c r="K21" s="48"/>
      <c r="L21" s="48"/>
      <c r="M21" s="49"/>
      <c r="N21" s="48"/>
      <c r="O21" s="48"/>
      <c r="P21" s="48"/>
      <c r="Q21" s="47"/>
      <c r="R21" s="47"/>
      <c r="S21" s="47"/>
      <c r="T21" s="47"/>
      <c r="U21" s="47"/>
      <c r="V21" s="49"/>
      <c r="W21" s="47"/>
      <c r="X21" s="47"/>
      <c r="Y21" s="51"/>
    </row>
    <row r="22" spans="1:25" ht="229.9" customHeight="1" x14ac:dyDescent="0.3">
      <c r="A22" s="71" t="s">
        <v>266</v>
      </c>
      <c r="B22" s="72"/>
      <c r="C22" s="69" t="s">
        <v>267</v>
      </c>
      <c r="D22" s="72"/>
      <c r="E22" s="93" t="s">
        <v>272</v>
      </c>
      <c r="F22" s="94"/>
      <c r="G22" s="72"/>
      <c r="H22" s="73"/>
      <c r="I22" s="73" t="s">
        <v>269</v>
      </c>
      <c r="J22" s="73"/>
      <c r="K22" s="73"/>
      <c r="L22" s="74"/>
      <c r="M22" s="75"/>
      <c r="N22" s="93" t="s">
        <v>273</v>
      </c>
      <c r="O22" s="95"/>
      <c r="P22" s="96"/>
      <c r="Q22" s="76"/>
      <c r="R22" s="77"/>
      <c r="S22" s="69" t="s">
        <v>274</v>
      </c>
      <c r="T22" s="78"/>
      <c r="U22" s="69" t="s">
        <v>275</v>
      </c>
      <c r="V22" s="75"/>
      <c r="W22" s="69" t="s">
        <v>276</v>
      </c>
      <c r="X22" s="78"/>
      <c r="Y22" s="70" t="s">
        <v>259</v>
      </c>
    </row>
    <row r="23" spans="1:25" x14ac:dyDescent="0.3">
      <c r="A23" s="100"/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2"/>
    </row>
    <row r="24" spans="1:25" ht="229.9" customHeight="1" x14ac:dyDescent="0.3">
      <c r="A24" s="71" t="s">
        <v>277</v>
      </c>
      <c r="B24" s="72"/>
      <c r="C24" s="69" t="s">
        <v>278</v>
      </c>
      <c r="D24" s="72"/>
      <c r="E24" s="93" t="s">
        <v>279</v>
      </c>
      <c r="F24" s="94"/>
      <c r="G24" s="72"/>
      <c r="H24" s="73"/>
      <c r="I24" s="73" t="s">
        <v>269</v>
      </c>
      <c r="J24" s="73"/>
      <c r="K24" s="73"/>
      <c r="L24" s="74"/>
      <c r="M24" s="75"/>
      <c r="N24" s="93" t="s">
        <v>280</v>
      </c>
      <c r="O24" s="95"/>
      <c r="P24" s="96"/>
      <c r="Q24" s="76"/>
      <c r="R24" s="77"/>
      <c r="S24" s="69" t="s">
        <v>281</v>
      </c>
      <c r="T24" s="78"/>
      <c r="U24" s="69" t="s">
        <v>282</v>
      </c>
      <c r="V24" s="75"/>
      <c r="W24" s="69" t="s">
        <v>283</v>
      </c>
      <c r="X24" s="78"/>
      <c r="Y24" s="70" t="s">
        <v>284</v>
      </c>
    </row>
    <row r="25" spans="1:25" ht="18" customHeight="1" x14ac:dyDescent="0.3">
      <c r="A25" s="81"/>
      <c r="B25" s="72"/>
      <c r="C25" s="82"/>
      <c r="D25" s="72"/>
      <c r="E25" s="79"/>
      <c r="F25" s="79"/>
      <c r="G25" s="72"/>
      <c r="H25" s="83"/>
      <c r="I25" s="83"/>
      <c r="J25" s="83"/>
      <c r="K25" s="83"/>
      <c r="L25" s="84"/>
      <c r="M25" s="75"/>
      <c r="N25" s="79"/>
      <c r="O25" s="84"/>
      <c r="P25" s="84"/>
      <c r="Q25" s="72"/>
      <c r="R25" s="72"/>
      <c r="S25" s="79"/>
      <c r="T25" s="72"/>
      <c r="U25" s="84"/>
      <c r="V25" s="75"/>
      <c r="W25" s="79"/>
      <c r="X25" s="72"/>
      <c r="Y25" s="85"/>
    </row>
    <row r="26" spans="1:25" ht="229.9" customHeight="1" x14ac:dyDescent="0.3">
      <c r="A26" s="71" t="s">
        <v>108</v>
      </c>
      <c r="B26" s="72"/>
      <c r="C26" s="69" t="s">
        <v>285</v>
      </c>
      <c r="D26" s="72"/>
      <c r="E26" s="93" t="s">
        <v>286</v>
      </c>
      <c r="F26" s="94"/>
      <c r="G26" s="72"/>
      <c r="H26" s="73"/>
      <c r="I26" s="73" t="s">
        <v>269</v>
      </c>
      <c r="J26" s="73"/>
      <c r="K26" s="73"/>
      <c r="L26" s="74"/>
      <c r="M26" s="75"/>
      <c r="N26" s="93" t="s">
        <v>287</v>
      </c>
      <c r="O26" s="95"/>
      <c r="P26" s="96"/>
      <c r="Q26" s="76"/>
      <c r="R26" s="77"/>
      <c r="S26" s="69" t="s">
        <v>281</v>
      </c>
      <c r="T26" s="78"/>
      <c r="U26" s="69" t="s">
        <v>288</v>
      </c>
      <c r="V26" s="75"/>
      <c r="W26" s="69" t="s">
        <v>289</v>
      </c>
      <c r="X26" s="78"/>
      <c r="Y26" s="70" t="s">
        <v>284</v>
      </c>
    </row>
    <row r="27" spans="1:25" x14ac:dyDescent="0.3">
      <c r="A27" s="81"/>
      <c r="B27" s="72"/>
      <c r="C27" s="82"/>
      <c r="D27" s="72"/>
      <c r="E27" s="79"/>
      <c r="F27" s="79"/>
      <c r="G27" s="72"/>
      <c r="H27" s="83"/>
      <c r="I27" s="83"/>
      <c r="J27" s="83"/>
      <c r="K27" s="83"/>
      <c r="L27" s="84"/>
      <c r="M27" s="75"/>
      <c r="N27" s="79"/>
      <c r="O27" s="84"/>
      <c r="P27" s="84"/>
      <c r="Q27" s="72"/>
      <c r="R27" s="72"/>
      <c r="S27" s="79"/>
      <c r="T27" s="72"/>
      <c r="U27" s="79"/>
      <c r="V27" s="75"/>
      <c r="W27" s="79"/>
      <c r="X27" s="72"/>
      <c r="Y27" s="85"/>
    </row>
    <row r="28" spans="1:25" ht="229.9" customHeight="1" x14ac:dyDescent="0.3">
      <c r="A28" s="71" t="s">
        <v>290</v>
      </c>
      <c r="B28" s="72"/>
      <c r="C28" s="69" t="s">
        <v>291</v>
      </c>
      <c r="D28" s="72"/>
      <c r="E28" s="93" t="s">
        <v>292</v>
      </c>
      <c r="F28" s="94"/>
      <c r="G28" s="72"/>
      <c r="H28" s="73"/>
      <c r="I28" s="73"/>
      <c r="J28" s="73" t="s">
        <v>269</v>
      </c>
      <c r="K28" s="73"/>
      <c r="L28" s="74"/>
      <c r="M28" s="75"/>
      <c r="N28" s="93" t="s">
        <v>293</v>
      </c>
      <c r="O28" s="95"/>
      <c r="P28" s="96"/>
      <c r="Q28" s="76"/>
      <c r="R28" s="77"/>
      <c r="S28" s="69" t="s">
        <v>191</v>
      </c>
      <c r="T28" s="78"/>
      <c r="U28" s="69" t="s">
        <v>294</v>
      </c>
      <c r="V28" s="75"/>
      <c r="W28" s="69" t="s">
        <v>295</v>
      </c>
      <c r="X28" s="78"/>
      <c r="Y28" s="70" t="s">
        <v>291</v>
      </c>
    </row>
    <row r="29" spans="1:25" x14ac:dyDescent="0.3">
      <c r="A29" s="81"/>
      <c r="B29" s="72"/>
      <c r="C29" s="82"/>
      <c r="D29" s="72"/>
      <c r="E29" s="79"/>
      <c r="F29" s="79"/>
      <c r="G29" s="72"/>
      <c r="H29" s="83"/>
      <c r="I29" s="83"/>
      <c r="J29" s="83"/>
      <c r="K29" s="83"/>
      <c r="L29" s="84"/>
      <c r="M29" s="75"/>
      <c r="N29" s="79"/>
      <c r="O29" s="84"/>
      <c r="P29" s="84"/>
      <c r="Q29" s="72"/>
      <c r="R29" s="72"/>
      <c r="S29" s="79"/>
      <c r="T29" s="72"/>
      <c r="U29" s="79"/>
      <c r="V29" s="75"/>
      <c r="W29" s="79"/>
      <c r="X29" s="72"/>
      <c r="Y29" s="85"/>
    </row>
    <row r="30" spans="1:25" ht="229.9" customHeight="1" x14ac:dyDescent="0.3">
      <c r="A30" s="71" t="s">
        <v>296</v>
      </c>
      <c r="B30" s="72"/>
      <c r="C30" s="86"/>
      <c r="D30" s="72"/>
      <c r="E30" s="93" t="s">
        <v>297</v>
      </c>
      <c r="F30" s="94"/>
      <c r="G30" s="72"/>
      <c r="H30" s="73"/>
      <c r="I30" s="73"/>
      <c r="J30" s="73" t="s">
        <v>269</v>
      </c>
      <c r="K30" s="73"/>
      <c r="L30" s="74"/>
      <c r="M30" s="75"/>
      <c r="N30" s="93" t="s">
        <v>298</v>
      </c>
      <c r="O30" s="95"/>
      <c r="P30" s="96"/>
      <c r="Q30" s="76"/>
      <c r="R30" s="77"/>
      <c r="S30" s="69" t="s">
        <v>281</v>
      </c>
      <c r="T30" s="78"/>
      <c r="U30" s="69" t="s">
        <v>299</v>
      </c>
      <c r="V30" s="75"/>
      <c r="W30" s="69" t="s">
        <v>300</v>
      </c>
      <c r="X30" s="78"/>
      <c r="Y30" s="70" t="s">
        <v>301</v>
      </c>
    </row>
    <row r="31" spans="1:25" x14ac:dyDescent="0.3">
      <c r="A31" s="81"/>
      <c r="B31" s="72"/>
      <c r="C31" s="82"/>
      <c r="D31" s="72"/>
      <c r="E31" s="79"/>
      <c r="F31" s="79"/>
      <c r="G31" s="72"/>
      <c r="H31" s="83"/>
      <c r="I31" s="83"/>
      <c r="J31" s="83"/>
      <c r="K31" s="83"/>
      <c r="L31" s="84"/>
      <c r="M31" s="75"/>
      <c r="N31" s="79"/>
      <c r="O31" s="84"/>
      <c r="P31" s="84"/>
      <c r="Q31" s="72"/>
      <c r="R31" s="72"/>
      <c r="S31" s="79"/>
      <c r="T31" s="72"/>
      <c r="U31" s="79"/>
      <c r="V31" s="75"/>
      <c r="W31" s="79"/>
      <c r="X31" s="72"/>
      <c r="Y31" s="85"/>
    </row>
    <row r="32" spans="1:25" ht="229.9" customHeight="1" x14ac:dyDescent="0.3">
      <c r="A32" s="71" t="s">
        <v>302</v>
      </c>
      <c r="B32" s="72"/>
      <c r="C32" s="86"/>
      <c r="D32" s="72"/>
      <c r="E32" s="93" t="s">
        <v>303</v>
      </c>
      <c r="F32" s="94"/>
      <c r="G32" s="72"/>
      <c r="H32" s="73"/>
      <c r="I32" s="73"/>
      <c r="J32" s="73" t="s">
        <v>269</v>
      </c>
      <c r="K32" s="73"/>
      <c r="L32" s="74"/>
      <c r="M32" s="75"/>
      <c r="N32" s="93" t="s">
        <v>304</v>
      </c>
      <c r="O32" s="95"/>
      <c r="P32" s="96"/>
      <c r="Q32" s="76"/>
      <c r="R32" s="77"/>
      <c r="S32" s="69" t="s">
        <v>281</v>
      </c>
      <c r="T32" s="78"/>
      <c r="U32" s="69" t="s">
        <v>305</v>
      </c>
      <c r="V32" s="75"/>
      <c r="W32" s="69" t="s">
        <v>300</v>
      </c>
      <c r="X32" s="78"/>
      <c r="Y32" s="70" t="s">
        <v>301</v>
      </c>
    </row>
    <row r="33" spans="1:25" x14ac:dyDescent="0.3">
      <c r="A33" s="81"/>
      <c r="B33" s="72"/>
      <c r="C33" s="82"/>
      <c r="D33" s="72"/>
      <c r="E33" s="79"/>
      <c r="F33" s="79"/>
      <c r="G33" s="72"/>
      <c r="H33" s="83"/>
      <c r="I33" s="83"/>
      <c r="J33" s="83"/>
      <c r="K33" s="83"/>
      <c r="L33" s="84"/>
      <c r="M33" s="75"/>
      <c r="N33" s="79"/>
      <c r="O33" s="84"/>
      <c r="P33" s="84"/>
      <c r="Q33" s="72"/>
      <c r="R33" s="72"/>
      <c r="S33" s="79"/>
      <c r="T33" s="72"/>
      <c r="U33" s="79"/>
      <c r="V33" s="75"/>
      <c r="W33" s="79"/>
      <c r="X33" s="72"/>
      <c r="Y33" s="85"/>
    </row>
    <row r="34" spans="1:25" ht="229.9" customHeight="1" x14ac:dyDescent="0.3">
      <c r="A34" s="71" t="s">
        <v>306</v>
      </c>
      <c r="B34" s="72"/>
      <c r="C34" s="86"/>
      <c r="D34" s="72"/>
      <c r="E34" s="93" t="s">
        <v>307</v>
      </c>
      <c r="F34" s="94"/>
      <c r="G34" s="72"/>
      <c r="H34" s="73"/>
      <c r="I34" s="73"/>
      <c r="J34" s="73" t="s">
        <v>269</v>
      </c>
      <c r="K34" s="73"/>
      <c r="L34" s="74"/>
      <c r="M34" s="75"/>
      <c r="N34" s="93" t="s">
        <v>308</v>
      </c>
      <c r="O34" s="95"/>
      <c r="P34" s="96"/>
      <c r="Q34" s="76"/>
      <c r="R34" s="77"/>
      <c r="S34" s="69" t="s">
        <v>281</v>
      </c>
      <c r="T34" s="78"/>
      <c r="U34" s="69" t="s">
        <v>305</v>
      </c>
      <c r="V34" s="75"/>
      <c r="W34" s="69" t="s">
        <v>300</v>
      </c>
      <c r="X34" s="78"/>
      <c r="Y34" s="70" t="s">
        <v>301</v>
      </c>
    </row>
    <row r="35" spans="1:25" x14ac:dyDescent="0.3">
      <c r="A35" s="81"/>
      <c r="B35" s="72"/>
      <c r="C35" s="82"/>
      <c r="D35" s="72"/>
      <c r="E35" s="79"/>
      <c r="F35" s="79"/>
      <c r="G35" s="72"/>
      <c r="H35" s="83"/>
      <c r="I35" s="83"/>
      <c r="J35" s="83"/>
      <c r="K35" s="83"/>
      <c r="L35" s="84"/>
      <c r="M35" s="75"/>
      <c r="N35" s="79"/>
      <c r="O35" s="84"/>
      <c r="P35" s="84"/>
      <c r="Q35" s="72"/>
      <c r="R35" s="72"/>
      <c r="S35" s="79"/>
      <c r="T35" s="72"/>
      <c r="U35" s="79"/>
      <c r="V35" s="75"/>
      <c r="W35" s="79"/>
      <c r="X35" s="72"/>
      <c r="Y35" s="85"/>
    </row>
    <row r="36" spans="1:25" ht="229.9" customHeight="1" x14ac:dyDescent="0.3">
      <c r="A36" s="71" t="s">
        <v>306</v>
      </c>
      <c r="B36" s="72"/>
      <c r="C36" s="87" t="s">
        <v>309</v>
      </c>
      <c r="D36" s="72"/>
      <c r="E36" s="93" t="s">
        <v>310</v>
      </c>
      <c r="F36" s="94"/>
      <c r="G36" s="72"/>
      <c r="H36" s="73"/>
      <c r="I36" s="73"/>
      <c r="J36" s="73" t="s">
        <v>269</v>
      </c>
      <c r="K36" s="73"/>
      <c r="L36" s="74"/>
      <c r="M36" s="75"/>
      <c r="N36" s="93" t="s">
        <v>311</v>
      </c>
      <c r="O36" s="95"/>
      <c r="P36" s="96"/>
      <c r="Q36" s="76"/>
      <c r="R36" s="77"/>
      <c r="S36" s="69" t="s">
        <v>281</v>
      </c>
      <c r="T36" s="78"/>
      <c r="U36" s="69" t="s">
        <v>305</v>
      </c>
      <c r="V36" s="75"/>
      <c r="W36" s="69" t="s">
        <v>300</v>
      </c>
      <c r="X36" s="78"/>
      <c r="Y36" s="70" t="s">
        <v>301</v>
      </c>
    </row>
    <row r="37" spans="1:25" x14ac:dyDescent="0.3">
      <c r="A37" s="97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9"/>
    </row>
    <row r="38" spans="1:25" ht="229.9" customHeight="1" x14ac:dyDescent="0.3">
      <c r="A38" s="71" t="s">
        <v>312</v>
      </c>
      <c r="B38" s="72"/>
      <c r="C38" s="87"/>
      <c r="D38" s="72"/>
      <c r="E38" s="93" t="s">
        <v>303</v>
      </c>
      <c r="F38" s="94"/>
      <c r="G38" s="72"/>
      <c r="H38" s="73"/>
      <c r="I38" s="73"/>
      <c r="J38" s="73" t="s">
        <v>269</v>
      </c>
      <c r="K38" s="73"/>
      <c r="L38" s="74"/>
      <c r="M38" s="75"/>
      <c r="N38" s="93" t="s">
        <v>313</v>
      </c>
      <c r="O38" s="95"/>
      <c r="P38" s="96"/>
      <c r="Q38" s="76"/>
      <c r="R38" s="77"/>
      <c r="S38" s="69" t="s">
        <v>281</v>
      </c>
      <c r="T38" s="78"/>
      <c r="U38" s="69" t="s">
        <v>314</v>
      </c>
      <c r="V38" s="75"/>
      <c r="W38" s="69" t="s">
        <v>300</v>
      </c>
      <c r="X38" s="78"/>
      <c r="Y38" s="70" t="s">
        <v>301</v>
      </c>
    </row>
    <row r="39" spans="1:25" x14ac:dyDescent="0.3">
      <c r="A39" s="88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90"/>
    </row>
    <row r="40" spans="1:25" ht="229.9" customHeight="1" x14ac:dyDescent="0.3">
      <c r="A40" s="71" t="s">
        <v>296</v>
      </c>
      <c r="B40" s="72"/>
      <c r="C40" s="87" t="s">
        <v>309</v>
      </c>
      <c r="D40" s="72"/>
      <c r="E40" s="93" t="s">
        <v>305</v>
      </c>
      <c r="F40" s="94"/>
      <c r="G40" s="72"/>
      <c r="H40" s="73"/>
      <c r="I40" s="73"/>
      <c r="J40" s="73"/>
      <c r="K40" s="73" t="s">
        <v>269</v>
      </c>
      <c r="L40" s="74"/>
      <c r="M40" s="75"/>
      <c r="N40" s="93" t="s">
        <v>315</v>
      </c>
      <c r="O40" s="95"/>
      <c r="P40" s="96"/>
      <c r="Q40" s="76"/>
      <c r="R40" s="77"/>
      <c r="S40" s="69" t="s">
        <v>281</v>
      </c>
      <c r="T40" s="78"/>
      <c r="U40" s="69" t="s">
        <v>316</v>
      </c>
      <c r="V40" s="75"/>
      <c r="W40" s="69" t="s">
        <v>317</v>
      </c>
      <c r="X40" s="78"/>
      <c r="Y40" s="70" t="s">
        <v>301</v>
      </c>
    </row>
    <row r="41" spans="1:25" x14ac:dyDescent="0.3">
      <c r="A41" s="57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58"/>
    </row>
    <row r="42" spans="1:25" x14ac:dyDescent="0.3">
      <c r="A42" s="172" t="s">
        <v>132</v>
      </c>
      <c r="B42" s="115"/>
      <c r="C42" s="171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58"/>
    </row>
    <row r="43" spans="1:25" x14ac:dyDescent="0.3">
      <c r="A43" s="173" t="s">
        <v>339</v>
      </c>
      <c r="B43" s="174"/>
      <c r="C43" s="175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58"/>
    </row>
    <row r="44" spans="1:25" x14ac:dyDescent="0.3">
      <c r="A44" s="173"/>
      <c r="B44" s="174"/>
      <c r="C44" s="175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58"/>
    </row>
    <row r="45" spans="1:25" x14ac:dyDescent="0.3">
      <c r="A45" s="160"/>
      <c r="B45" s="161"/>
      <c r="C45" s="162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58"/>
    </row>
    <row r="46" spans="1:25" x14ac:dyDescent="0.3">
      <c r="A46" s="160"/>
      <c r="B46" s="161"/>
      <c r="C46" s="162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58"/>
    </row>
    <row r="47" spans="1:25" x14ac:dyDescent="0.3">
      <c r="A47" s="160"/>
      <c r="B47" s="161"/>
      <c r="C47" s="162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58"/>
    </row>
    <row r="48" spans="1:25" x14ac:dyDescent="0.3">
      <c r="A48" s="160"/>
      <c r="B48" s="161"/>
      <c r="C48" s="162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58"/>
    </row>
    <row r="49" spans="1:25" x14ac:dyDescent="0.3">
      <c r="A49" s="160"/>
      <c r="B49" s="161"/>
      <c r="C49" s="162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58"/>
    </row>
    <row r="50" spans="1:25" x14ac:dyDescent="0.3">
      <c r="A50" s="31"/>
      <c r="Y50" s="59"/>
    </row>
    <row r="51" spans="1:25" x14ac:dyDescent="0.3">
      <c r="A51" s="31"/>
      <c r="Y51" s="59"/>
    </row>
    <row r="52" spans="1:25" x14ac:dyDescent="0.3">
      <c r="A52" s="31"/>
      <c r="Y52" s="59"/>
    </row>
    <row r="53" spans="1:25" x14ac:dyDescent="0.3">
      <c r="A53" s="31"/>
      <c r="Y53" s="59"/>
    </row>
    <row r="54" spans="1:25" x14ac:dyDescent="0.3">
      <c r="A54" s="31"/>
      <c r="Y54" s="59"/>
    </row>
    <row r="55" spans="1:25" x14ac:dyDescent="0.3">
      <c r="A55" s="31"/>
      <c r="Y55" s="59"/>
    </row>
    <row r="56" spans="1:25" x14ac:dyDescent="0.3">
      <c r="A56" s="31"/>
      <c r="Y56" s="59"/>
    </row>
    <row r="57" spans="1:25" x14ac:dyDescent="0.3">
      <c r="A57" s="31"/>
      <c r="Y57" s="59"/>
    </row>
    <row r="58" spans="1:25" x14ac:dyDescent="0.3">
      <c r="A58" s="31"/>
      <c r="Y58" s="59"/>
    </row>
    <row r="59" spans="1:25" x14ac:dyDescent="0.3">
      <c r="A59" s="31"/>
      <c r="Y59" s="59"/>
    </row>
    <row r="60" spans="1:25" x14ac:dyDescent="0.3">
      <c r="A60" s="31"/>
      <c r="Y60" s="59"/>
    </row>
    <row r="61" spans="1:25" ht="17.25" thickBot="1" x14ac:dyDescent="0.35">
      <c r="A61" s="60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2"/>
    </row>
  </sheetData>
  <sheetProtection formatCells="0" selectLockedCells="1" selectUnlockedCells="1"/>
  <mergeCells count="77">
    <mergeCell ref="A48:C49"/>
    <mergeCell ref="P5:S6"/>
    <mergeCell ref="P7:S10"/>
    <mergeCell ref="N14:S14"/>
    <mergeCell ref="N15:P15"/>
    <mergeCell ref="N16:P16"/>
    <mergeCell ref="H5:N6"/>
    <mergeCell ref="H7:N10"/>
    <mergeCell ref="O5:O10"/>
    <mergeCell ref="H12:N12"/>
    <mergeCell ref="O12:Y12"/>
    <mergeCell ref="U6:V6"/>
    <mergeCell ref="A23:Y23"/>
    <mergeCell ref="E22:F22"/>
    <mergeCell ref="N22:P22"/>
    <mergeCell ref="A5:C6"/>
    <mergeCell ref="E18:F18"/>
    <mergeCell ref="N18:P18"/>
    <mergeCell ref="E20:F20"/>
    <mergeCell ref="N20:P20"/>
    <mergeCell ref="E7:F10"/>
    <mergeCell ref="A13:Y13"/>
    <mergeCell ref="A45:C47"/>
    <mergeCell ref="A7:C10"/>
    <mergeCell ref="A12:C12"/>
    <mergeCell ref="A42:C42"/>
    <mergeCell ref="A43:C44"/>
    <mergeCell ref="B15:B16"/>
    <mergeCell ref="A14:F14"/>
    <mergeCell ref="G14:G16"/>
    <mergeCell ref="H14:K14"/>
    <mergeCell ref="U7:V7"/>
    <mergeCell ref="U14:Y14"/>
    <mergeCell ref="U8:V8"/>
    <mergeCell ref="U9:V9"/>
    <mergeCell ref="U10:V10"/>
    <mergeCell ref="E16:F16"/>
    <mergeCell ref="Q15:R16"/>
    <mergeCell ref="D15:D16"/>
    <mergeCell ref="E15:F15"/>
    <mergeCell ref="W8:Y8"/>
    <mergeCell ref="W9:Y9"/>
    <mergeCell ref="D7:D10"/>
    <mergeCell ref="A1:E3"/>
    <mergeCell ref="F1:V3"/>
    <mergeCell ref="W1:X1"/>
    <mergeCell ref="W2:X2"/>
    <mergeCell ref="W3:X3"/>
    <mergeCell ref="A4:Y4"/>
    <mergeCell ref="G5:G10"/>
    <mergeCell ref="T5:T10"/>
    <mergeCell ref="E12:F12"/>
    <mergeCell ref="E5:F6"/>
    <mergeCell ref="C11:Y11"/>
    <mergeCell ref="U5:Y5"/>
    <mergeCell ref="W10:Y10"/>
    <mergeCell ref="W7:Y7"/>
    <mergeCell ref="W6:Y6"/>
    <mergeCell ref="E24:F24"/>
    <mergeCell ref="N24:P24"/>
    <mergeCell ref="E26:F26"/>
    <mergeCell ref="N26:P26"/>
    <mergeCell ref="E28:F28"/>
    <mergeCell ref="N28:P28"/>
    <mergeCell ref="E30:F30"/>
    <mergeCell ref="N30:P30"/>
    <mergeCell ref="E32:F32"/>
    <mergeCell ref="N32:P32"/>
    <mergeCell ref="E34:F34"/>
    <mergeCell ref="N34:P34"/>
    <mergeCell ref="E40:F40"/>
    <mergeCell ref="N40:P40"/>
    <mergeCell ref="E36:F36"/>
    <mergeCell ref="N36:P36"/>
    <mergeCell ref="A37:Y37"/>
    <mergeCell ref="E38:F38"/>
    <mergeCell ref="N38:P38"/>
  </mergeCells>
  <dataValidations count="18">
    <dataValidation allowBlank="1" showInputMessage="1" showErrorMessage="1" sqref="E7:F10 H7" xr:uid="{00000000-0002-0000-0000-000000000000}"/>
    <dataValidation allowBlank="1" showInputMessage="1" showErrorMessage="1" prompt="Indica el propósito general del proceso, debe ser medible y coherente con su alcance y su redacción debe contener un verbo en infinitivo que identifique la acción a ser medida._x000a__x000a_¿Qué hace el proceso? ¿Para qué lo hace? ¿Cómo lo hace? ¿Para quién?" sqref="P5:S6" xr:uid="{00000000-0002-0000-0000-000001000000}"/>
    <dataValidation allowBlank="1" showInputMessage="1" showErrorMessage="1" promptTitle="Macroproceso" prompt="El formato cargará automaticamente la información asociada al proceso que seleccionó." sqref="E5:F6" xr:uid="{00000000-0002-0000-0000-000002000000}"/>
    <dataValidation allowBlank="1" showInputMessage="1" showErrorMessage="1" promptTitle="Tipo de Proceso" prompt="El formato seleccionará automaticamente el tipo de proceso al que corresponde el proceso que seleccionó." sqref="H5:N6" xr:uid="{00000000-0002-0000-0000-000003000000}"/>
    <dataValidation allowBlank="1" showInputMessage="1" showErrorMessage="1" prompt="Con la ayuda del enlace, defina el tipo de indicador y el nombre del (los) indicadores que quiere establecer para medir su proceso." sqref="U5:Y5" xr:uid="{00000000-0002-0000-0000-000004000000}"/>
    <dataValidation allowBlank="1" showInputMessage="1" showErrorMessage="1" prompt="Confirme si el líder del proceso que aparece cargado se encuentra correcto." sqref="A12" xr:uid="{00000000-0002-0000-0000-000005000000}"/>
    <dataValidation allowBlank="1" showInputMessage="1" showErrorMessage="1" prompt="Para definir el alcance de su proceso tenga en cuenta que debe describir y delimitar brevemente el inicio y fin de las actividades del proceso. " sqref="H12:N12" xr:uid="{00000000-0002-0000-0000-000006000000}"/>
    <dataValidation allowBlank="1" showInputMessage="1" showErrorMessage="1" prompt="Identifica los procesos de la SIC, que proporcionan insumos o necesidades para ejecutar las actividades del proceso." sqref="A15" xr:uid="{00000000-0002-0000-0000-000007000000}"/>
    <dataValidation allowBlank="1" showInputMessage="1" showErrorMessage="1" prompt="Identifica Entidades externas o usuarios que proporcionan insumos o necesidades para ejecutar las actividades del proceso." sqref="C15" xr:uid="{00000000-0002-0000-0000-000008000000}"/>
    <dataValidation allowBlank="1" showInputMessage="1" showErrorMessage="1" prompt="Marque con una X, la etapa del ciclo PHV al que hace referencia la actividad._x000a__x000a_Puede insertar tantas filas como sea necesario de acuerdo al número de actividades requeridas. " sqref="H14:K14" xr:uid="{00000000-0002-0000-0000-000009000000}"/>
    <dataValidation allowBlank="1" showInputMessage="1" showErrorMessage="1" prompt="Define los cargos y/o roles responsables de realizar la actividad descrita. _x000a_" sqref="S15" xr:uid="{00000000-0002-0000-0000-00000A000000}"/>
    <dataValidation allowBlank="1" showInputMessage="1" showErrorMessage="1" prompt="Identifica los procesos, los cargos o roles específicos que reciben la salida y que hacen parte de la SIC." sqref="W15" xr:uid="{00000000-0002-0000-0000-00000B000000}"/>
    <dataValidation allowBlank="1" showInputMessage="1" showErrorMessage="1" prompt="Identifica las entidades externas que reciben o son afectados por las salidas generadas en una actividad." sqref="Y15" xr:uid="{00000000-0002-0000-0000-00000C000000}"/>
    <dataValidation allowBlank="1" showInputMessage="1" showErrorMessage="1" prompt="Seleccione de la lista desplegable los trámites y OPAS asociados al proceso, en caso de tener más de uno utilice las diferentes filas." sqref="A42:C42" xr:uid="{00000000-0002-0000-0000-00000D000000}"/>
    <dataValidation allowBlank="1" showInputMessage="1" showErrorMessage="1" prompt="Son los insumos o la información de necesidades o aspectos legales que se requieren para la ejecución de las actividades. " sqref="E15:F15" xr:uid="{00000000-0002-0000-0000-00000E000000}"/>
    <dataValidation allowBlank="1" showInputMessage="1" showErrorMessage="1" prompt="Son los resultados o información que se generan al ejecutar las actividades del proceso. Por  lo general las salidas  están asociadas con los documentos de trabajo, registros y/o productos. (Memorandos, oficios, etc)" sqref="U15" xr:uid="{00000000-0002-0000-0000-00000F000000}"/>
    <dataValidation allowBlank="1" showInputMessage="1" showErrorMessage="1" prompt="Corresponde a cada uno de los pasos que hacen parte del proceso. Su redacción debe iniciar con un verbo en infinitivo que indique la acción. No todas las actividades son consecutivas o secuenciales, pueden darse en paralelo o ser cíclicas." sqref="N15:P15" xr:uid="{00000000-0002-0000-0000-000010000000}"/>
    <dataValidation allowBlank="1" showInputMessage="1" showErrorMessage="1" promptTitle="Proceso" prompt="Previo a diligenciar las demás casillas, seleccione de la lista desplegable el proceso que va a caracterizar." sqref="A5" xr:uid="{00000000-0002-0000-0000-000011000000}"/>
  </dataValidations>
  <pageMargins left="0.70866141732283472" right="0.70866141732283472" top="0.74803149606299213" bottom="0.74803149606299213" header="0.31496062992125984" footer="0.31496062992125984"/>
  <pageSetup scale="30" orientation="portrait" r:id="rId1"/>
  <headerFooter>
    <oddFooter>&amp;RSC01-F09 Vr3 (2024-06-28)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12000000}">
          <x14:formula1>
            <xm:f>'Listas desplegables'!$D$52:$D$80</xm:f>
          </x14:formula1>
          <xm:sqref>A45:C49</xm:sqref>
        </x14:dataValidation>
        <x14:dataValidation type="list" allowBlank="1" showInputMessage="1" showErrorMessage="1" xr:uid="{00000000-0002-0000-0000-000013000000}">
          <x14:formula1>
            <xm:f>'Listas desplegables'!$D$3:$D$47</xm:f>
          </x14:formula1>
          <xm:sqref>A7:C10</xm:sqref>
        </x14:dataValidation>
        <x14:dataValidation type="list" allowBlank="1" showInputMessage="1" showErrorMessage="1" xr:uid="{934CBB8D-93DF-47C9-B59B-664CCDB15DD8}">
          <x14:formula1>
            <xm:f>'Listas desplegables'!$D$52:$D$81</xm:f>
          </x14:formula1>
          <xm:sqref>A43:C44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C1:Z25"/>
  <sheetViews>
    <sheetView showGridLines="0" topLeftCell="A16" zoomScale="60" zoomScaleNormal="60" zoomScaleSheetLayoutView="100" workbookViewId="0">
      <selection activeCell="D8" sqref="D8:K8"/>
    </sheetView>
  </sheetViews>
  <sheetFormatPr baseColWidth="10" defaultColWidth="11.42578125" defaultRowHeight="16.5" x14ac:dyDescent="0.3"/>
  <cols>
    <col min="1" max="1" width="2.28515625" style="16" customWidth="1"/>
    <col min="2" max="2" width="2.140625" style="16" customWidth="1"/>
    <col min="3" max="3" width="33.85546875" style="16" customWidth="1"/>
    <col min="4" max="4" width="22.85546875" style="16" customWidth="1"/>
    <col min="5" max="5" width="7.5703125" style="16" customWidth="1"/>
    <col min="6" max="6" width="10" style="16" customWidth="1"/>
    <col min="7" max="7" width="12.42578125" style="16" customWidth="1"/>
    <col min="8" max="8" width="7.85546875" style="16" customWidth="1"/>
    <col min="9" max="9" width="4.140625" style="16" customWidth="1"/>
    <col min="10" max="10" width="13.85546875" style="16" customWidth="1"/>
    <col min="11" max="11" width="3.7109375" style="16" customWidth="1"/>
    <col min="12" max="12" width="9.42578125" style="16" customWidth="1"/>
    <col min="13" max="13" width="11" style="16" customWidth="1"/>
    <col min="14" max="14" width="13" style="16" customWidth="1"/>
    <col min="15" max="15" width="10.140625" style="16" customWidth="1"/>
    <col min="16" max="16" width="13.7109375" style="16" customWidth="1"/>
    <col min="17" max="18" width="12.5703125" style="16" customWidth="1"/>
    <col min="19" max="19" width="11.5703125" style="16" customWidth="1"/>
    <col min="20" max="20" width="4.42578125" style="16" customWidth="1"/>
    <col min="21" max="21" width="4.28515625" style="16" customWidth="1"/>
    <col min="22" max="23" width="11.42578125" style="16" customWidth="1"/>
    <col min="24" max="24" width="17.5703125" style="16" customWidth="1"/>
    <col min="25" max="25" width="16.5703125" style="16" customWidth="1"/>
    <col min="26" max="26" width="11" style="16" customWidth="1"/>
    <col min="27" max="16384" width="11.42578125" style="16"/>
  </cols>
  <sheetData>
    <row r="1" spans="3:26" ht="86.25" customHeight="1" x14ac:dyDescent="0.3">
      <c r="C1" s="215"/>
      <c r="D1" s="215"/>
      <c r="E1" s="216" t="s">
        <v>21</v>
      </c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7"/>
    </row>
    <row r="2" spans="3:26" ht="17.45" customHeight="1" x14ac:dyDescent="0.3"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</row>
    <row r="3" spans="3:26" ht="29.25" customHeight="1" x14ac:dyDescent="0.3">
      <c r="C3" s="219" t="s">
        <v>162</v>
      </c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1"/>
    </row>
    <row r="4" spans="3:26" ht="30.2" customHeight="1" x14ac:dyDescent="0.3">
      <c r="C4" s="17" t="s">
        <v>37</v>
      </c>
      <c r="D4" s="117" t="s">
        <v>210</v>
      </c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</row>
    <row r="5" spans="3:26" ht="30.2" customHeight="1" x14ac:dyDescent="0.3">
      <c r="C5" s="17" t="s">
        <v>22</v>
      </c>
      <c r="D5" s="117" t="s">
        <v>104</v>
      </c>
      <c r="E5" s="118"/>
      <c r="F5" s="118"/>
      <c r="G5" s="118"/>
      <c r="H5" s="118"/>
      <c r="I5" s="118"/>
      <c r="J5" s="118"/>
      <c r="K5" s="218"/>
      <c r="L5" s="212" t="s">
        <v>36</v>
      </c>
      <c r="M5" s="212"/>
      <c r="N5" s="214" t="str">
        <f>VLOOKUP(D5,'Listas desplegables'!D3:G46,2,0)</f>
        <v>Servicios al Consumidor y Apoyo Empresarial</v>
      </c>
      <c r="O5" s="214"/>
      <c r="P5" s="214"/>
      <c r="Q5" s="214"/>
      <c r="R5" s="214"/>
      <c r="S5" s="214"/>
      <c r="T5" s="214"/>
    </row>
    <row r="6" spans="3:26" ht="36.75" customHeight="1" x14ac:dyDescent="0.3">
      <c r="C6" s="17" t="s">
        <v>38</v>
      </c>
      <c r="D6" s="214" t="str">
        <f>VLOOKUP(D5,'Listas desplegables'!D3:G46,4,0)</f>
        <v>Coordinador Grupo de Formación</v>
      </c>
      <c r="E6" s="214"/>
      <c r="F6" s="214"/>
      <c r="G6" s="214"/>
      <c r="H6" s="214"/>
      <c r="I6" s="214"/>
      <c r="J6" s="214"/>
      <c r="K6" s="214"/>
      <c r="L6" s="213" t="s">
        <v>39</v>
      </c>
      <c r="M6" s="213"/>
      <c r="N6" s="214" t="s">
        <v>318</v>
      </c>
      <c r="O6" s="214"/>
      <c r="P6" s="214"/>
      <c r="Q6" s="214"/>
      <c r="R6" s="214"/>
      <c r="S6" s="214"/>
      <c r="T6" s="214"/>
    </row>
    <row r="7" spans="3:26" ht="15.75" customHeight="1" x14ac:dyDescent="0.3">
      <c r="C7" s="149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148"/>
    </row>
    <row r="8" spans="3:26" ht="40.15" customHeight="1" x14ac:dyDescent="0.3">
      <c r="C8" s="18" t="s">
        <v>23</v>
      </c>
      <c r="D8" s="214" t="str">
        <f>Caracterización!W7</f>
        <v>Satisfacción de asistentes a jornadas académicas de la oferta general y convenios</v>
      </c>
      <c r="E8" s="214"/>
      <c r="F8" s="214"/>
      <c r="G8" s="214"/>
      <c r="H8" s="214"/>
      <c r="I8" s="214"/>
      <c r="J8" s="214"/>
      <c r="K8" s="214"/>
      <c r="L8" s="213" t="s">
        <v>40</v>
      </c>
      <c r="M8" s="213"/>
      <c r="N8" s="225" t="str">
        <f>Caracterización!U7</f>
        <v>Eficacia</v>
      </c>
      <c r="O8" s="151"/>
      <c r="P8" s="213" t="s">
        <v>43</v>
      </c>
      <c r="Q8" s="213"/>
      <c r="R8" s="238" t="s">
        <v>171</v>
      </c>
      <c r="S8" s="238"/>
      <c r="T8" s="238"/>
    </row>
    <row r="9" spans="3:26" ht="40.15" customHeight="1" x14ac:dyDescent="0.3">
      <c r="C9" s="18" t="s">
        <v>24</v>
      </c>
      <c r="D9" s="234" t="s">
        <v>319</v>
      </c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234"/>
      <c r="T9" s="234"/>
    </row>
    <row r="10" spans="3:26" ht="40.15" customHeight="1" x14ac:dyDescent="0.3">
      <c r="C10" s="18" t="s">
        <v>41</v>
      </c>
      <c r="D10" s="234" t="s">
        <v>320</v>
      </c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234"/>
      <c r="T10" s="234"/>
    </row>
    <row r="11" spans="3:26" ht="40.15" customHeight="1" x14ac:dyDescent="0.3">
      <c r="C11" s="19" t="s">
        <v>165</v>
      </c>
      <c r="D11" s="242" t="str">
        <f>Caracterización!P7</f>
        <v>Realizar jornadas académicas en modalidad presencial o videoconferencia y  cursos virtuales, con el propósito de atender los requerimientos académicos de las ciudadanías y grupos de valor en los temas misionales de la Superintendencia de Industria y Comercio.</v>
      </c>
      <c r="E11" s="243"/>
      <c r="F11" s="243"/>
      <c r="G11" s="243"/>
      <c r="H11" s="243"/>
      <c r="I11" s="243"/>
      <c r="J11" s="243"/>
      <c r="K11" s="243"/>
      <c r="L11" s="243"/>
      <c r="M11" s="243"/>
      <c r="N11" s="243"/>
      <c r="O11" s="243"/>
      <c r="P11" s="243"/>
      <c r="Q11" s="243"/>
      <c r="R11" s="243"/>
      <c r="S11" s="243"/>
      <c r="T11" s="244"/>
    </row>
    <row r="12" spans="3:26" ht="14.25" customHeight="1" x14ac:dyDescent="0.3">
      <c r="C12" s="235"/>
      <c r="D12" s="235"/>
      <c r="E12" s="235"/>
      <c r="F12" s="235"/>
      <c r="G12" s="235"/>
      <c r="H12" s="235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35"/>
    </row>
    <row r="13" spans="3:26" s="20" customFormat="1" ht="30.2" customHeight="1" x14ac:dyDescent="0.3">
      <c r="C13" s="21" t="s">
        <v>25</v>
      </c>
      <c r="D13" s="114" t="s">
        <v>164</v>
      </c>
      <c r="E13" s="171"/>
      <c r="F13" s="114" t="s">
        <v>42</v>
      </c>
      <c r="G13" s="115"/>
      <c r="H13" s="115"/>
      <c r="I13" s="171"/>
      <c r="J13" s="212" t="s">
        <v>26</v>
      </c>
      <c r="K13" s="212"/>
      <c r="L13" s="212"/>
      <c r="M13" s="212"/>
      <c r="N13" s="212"/>
      <c r="O13" s="114" t="s">
        <v>27</v>
      </c>
      <c r="P13" s="115"/>
      <c r="Q13" s="115"/>
      <c r="R13" s="115"/>
      <c r="S13" s="115"/>
      <c r="T13" s="171"/>
      <c r="V13" s="16"/>
      <c r="W13" s="16"/>
      <c r="X13" s="16"/>
      <c r="Y13" s="16"/>
      <c r="Z13" s="16"/>
    </row>
    <row r="14" spans="3:26" ht="262.89999999999998" customHeight="1" x14ac:dyDescent="0.3">
      <c r="C14" s="91" t="s">
        <v>321</v>
      </c>
      <c r="D14" s="236" t="s">
        <v>322</v>
      </c>
      <c r="E14" s="236"/>
      <c r="F14" s="237" t="s">
        <v>323</v>
      </c>
      <c r="G14" s="176"/>
      <c r="H14" s="176"/>
      <c r="I14" s="94"/>
      <c r="J14" s="225" t="s">
        <v>195</v>
      </c>
      <c r="K14" s="226"/>
      <c r="L14" s="226"/>
      <c r="M14" s="226"/>
      <c r="N14" s="151"/>
      <c r="O14" s="150" t="s">
        <v>324</v>
      </c>
      <c r="P14" s="199"/>
      <c r="Q14" s="199"/>
      <c r="R14" s="199"/>
      <c r="S14" s="199"/>
      <c r="T14" s="200"/>
    </row>
    <row r="15" spans="3:26" x14ac:dyDescent="0.3">
      <c r="C15" s="227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</row>
    <row r="16" spans="3:26" ht="21" x14ac:dyDescent="0.4"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</row>
    <row r="17" spans="3:19" ht="21" x14ac:dyDescent="0.4">
      <c r="C17" s="24" t="s">
        <v>28</v>
      </c>
      <c r="E17" s="23" t="s">
        <v>29</v>
      </c>
      <c r="G17" s="23"/>
      <c r="H17" s="23" t="s">
        <v>30</v>
      </c>
      <c r="I17" s="25"/>
      <c r="J17" s="23"/>
      <c r="K17" s="23" t="s">
        <v>31</v>
      </c>
      <c r="L17" s="23"/>
      <c r="M17" s="25"/>
      <c r="N17" s="23" t="s">
        <v>32</v>
      </c>
      <c r="O17" s="23"/>
      <c r="P17" s="25"/>
      <c r="Q17" s="23"/>
      <c r="R17" s="23"/>
      <c r="S17" s="23"/>
    </row>
    <row r="18" spans="3:19" ht="21" x14ac:dyDescent="0.4"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</row>
    <row r="19" spans="3:19" ht="18" x14ac:dyDescent="0.35"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</row>
    <row r="20" spans="3:19" ht="21" x14ac:dyDescent="0.3">
      <c r="C20" s="239" t="s">
        <v>33</v>
      </c>
      <c r="D20" s="222" t="s">
        <v>172</v>
      </c>
      <c r="E20" s="223"/>
      <c r="F20" s="223"/>
      <c r="G20" s="223"/>
      <c r="H20" s="224"/>
      <c r="I20" s="27"/>
      <c r="J20" s="240" t="s">
        <v>173</v>
      </c>
      <c r="K20" s="240"/>
      <c r="L20" s="240"/>
      <c r="M20" s="240"/>
      <c r="N20" s="241"/>
      <c r="O20" s="222" t="s">
        <v>174</v>
      </c>
      <c r="P20" s="223"/>
      <c r="Q20" s="223"/>
      <c r="R20" s="223"/>
      <c r="S20" s="224"/>
    </row>
    <row r="21" spans="3:19" ht="21" x14ac:dyDescent="0.3">
      <c r="C21" s="239"/>
      <c r="D21" s="222" t="s">
        <v>269</v>
      </c>
      <c r="E21" s="223"/>
      <c r="F21" s="223"/>
      <c r="G21" s="223"/>
      <c r="H21" s="224"/>
      <c r="I21" s="222"/>
      <c r="J21" s="223"/>
      <c r="K21" s="223"/>
      <c r="L21" s="223"/>
      <c r="M21" s="223"/>
      <c r="N21" s="224"/>
      <c r="O21" s="222"/>
      <c r="P21" s="223"/>
      <c r="Q21" s="223"/>
      <c r="R21" s="223"/>
      <c r="S21" s="224"/>
    </row>
    <row r="22" spans="3:19" ht="18" x14ac:dyDescent="0.35"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</row>
    <row r="23" spans="3:19" ht="49.7" customHeight="1" x14ac:dyDescent="0.4">
      <c r="C23" s="28" t="s">
        <v>34</v>
      </c>
      <c r="D23" s="29" t="s">
        <v>325</v>
      </c>
      <c r="E23" s="23"/>
      <c r="F23" s="228" t="s">
        <v>35</v>
      </c>
      <c r="G23" s="229"/>
      <c r="H23" s="230"/>
      <c r="I23" s="231" t="s">
        <v>326</v>
      </c>
      <c r="J23" s="232"/>
      <c r="K23" s="233"/>
      <c r="L23" s="228" t="s">
        <v>196</v>
      </c>
      <c r="M23" s="229"/>
      <c r="N23" s="229"/>
      <c r="O23" s="230"/>
      <c r="P23" s="150" t="s">
        <v>327</v>
      </c>
      <c r="Q23" s="226"/>
      <c r="R23" s="226"/>
      <c r="S23" s="151"/>
    </row>
    <row r="24" spans="3:19" ht="14.25" customHeight="1" x14ac:dyDescent="0.3"/>
    <row r="25" spans="3:19" x14ac:dyDescent="0.3">
      <c r="C25" s="92" t="s">
        <v>328</v>
      </c>
    </row>
  </sheetData>
  <mergeCells count="41">
    <mergeCell ref="L6:M6"/>
    <mergeCell ref="D6:K6"/>
    <mergeCell ref="N6:T6"/>
    <mergeCell ref="C7:T7"/>
    <mergeCell ref="D11:T11"/>
    <mergeCell ref="F23:H23"/>
    <mergeCell ref="I23:K23"/>
    <mergeCell ref="L23:O23"/>
    <mergeCell ref="P23:S23"/>
    <mergeCell ref="P8:Q8"/>
    <mergeCell ref="N8:O8"/>
    <mergeCell ref="D9:T9"/>
    <mergeCell ref="D10:T10"/>
    <mergeCell ref="C12:T12"/>
    <mergeCell ref="D14:E14"/>
    <mergeCell ref="F14:I14"/>
    <mergeCell ref="R8:T8"/>
    <mergeCell ref="O13:T13"/>
    <mergeCell ref="C20:C21"/>
    <mergeCell ref="D20:H20"/>
    <mergeCell ref="J20:N20"/>
    <mergeCell ref="O20:S20"/>
    <mergeCell ref="D21:H21"/>
    <mergeCell ref="I21:N21"/>
    <mergeCell ref="O21:S21"/>
    <mergeCell ref="J14:N14"/>
    <mergeCell ref="O14:T14"/>
    <mergeCell ref="C15:T15"/>
    <mergeCell ref="C1:D1"/>
    <mergeCell ref="E1:T1"/>
    <mergeCell ref="L5:M5"/>
    <mergeCell ref="C2:T2"/>
    <mergeCell ref="D5:K5"/>
    <mergeCell ref="C3:T3"/>
    <mergeCell ref="D4:T4"/>
    <mergeCell ref="N5:T5"/>
    <mergeCell ref="D13:E13"/>
    <mergeCell ref="F13:I13"/>
    <mergeCell ref="J13:N13"/>
    <mergeCell ref="L8:M8"/>
    <mergeCell ref="D8:K8"/>
  </mergeCells>
  <dataValidations count="21">
    <dataValidation allowBlank="1" showInputMessage="1" showErrorMessage="1" promptTitle="Dependencia" prompt="Seleccione de la lista desplegable la dependencia responsable del proceso" sqref="C4" xr:uid="{00000000-0002-0000-0100-000000000000}"/>
    <dataValidation allowBlank="1" showInputMessage="1" showErrorMessage="1" prompt="Seleccione de la lista desplegable el nombre del proceso" sqref="C5" xr:uid="{00000000-0002-0000-0100-000001000000}"/>
    <dataValidation allowBlank="1" showInputMessage="1" showErrorMessage="1" prompt="Se cargará automáticamente el macroproceso al cual pertenece el macroproceso" sqref="L5:M5" xr:uid="{00000000-0002-0000-0100-000002000000}"/>
    <dataValidation allowBlank="1" showInputMessage="1" showErrorMessage="1" prompt="Ingrese el nombre y el cargo de la persona responsable de la medición del indicador._x000a_Ej: Juan Perez - Profesional Univeristario " sqref="L6:M6" xr:uid="{00000000-0002-0000-0100-000003000000}"/>
    <dataValidation allowBlank="1" showInputMessage="1" showErrorMessage="1" prompt="Se cargará automaticamente el nombre del indicador que definió en la caracterización" sqref="C8" xr:uid="{00000000-0002-0000-0100-000004000000}"/>
    <dataValidation allowBlank="1" showInputMessage="1" showErrorMessage="1" prompt="Se cargará automaticamente el líder del proceso seleccionado. Por favor válidelo y retroalimente al enlace de la OAP." sqref="C6" xr:uid="{00000000-0002-0000-0100-000005000000}"/>
    <dataValidation allowBlank="1" showInputMessage="1" showErrorMessage="1" prompt="Se cargará automáticamente el tipo de indicador que definió en la caracterización." sqref="L8:M8" xr:uid="{00000000-0002-0000-0100-000006000000}"/>
    <dataValidation allowBlank="1" showInputMessage="1" showErrorMessage="1" prompt="Elija de la lista desplegable si el indicador es acumulado (cuando trae información previa a esta medición) o no acumulado (cuando inicia la medición en este periodo)." sqref="P8:Q8" xr:uid="{00000000-0002-0000-0100-000007000000}"/>
    <dataValidation allowBlank="1" showInputMessage="1" showErrorMessage="1" prompt="Defina en esta casilla lo que busca medir, el objetivo del indicador es un paso previo a definir el indicador, y su precisión es muy importante.  Debe ser i) específicos, ii) Alcanzable,  iii) medibles, " sqref="C9" xr:uid="{00000000-0002-0000-0100-000008000000}"/>
    <dataValidation allowBlank="1" showInputMessage="1" showErrorMessage="1" prompt="Amplie el objetivo del indicador, contestando preguntas como  ¿qué?, ¿para qué?, ¿cómo?" sqref="C10" xr:uid="{00000000-0002-0000-0100-000009000000}"/>
    <dataValidation allowBlank="1" showInputMessage="1" showErrorMessage="1" prompt="Se cargará automaticamente el objetivo del proceso que definió en la caracterización." sqref="C11" xr:uid="{00000000-0002-0000-0100-00000A000000}"/>
    <dataValidation allowBlank="1" showInputMessage="1" showErrorMessage="1" prompt="Defina la relación mátematica que se constituirá como la fórmula de su indicador" sqref="C13" xr:uid="{00000000-0002-0000-0100-00000B000000}"/>
    <dataValidation allowBlank="1" showInputMessage="1" showErrorMessage="1" prompt="En cada casilla defina el nombre de las variables de su indicador" sqref="D13:E13" xr:uid="{00000000-0002-0000-0100-00000C000000}"/>
    <dataValidation allowBlank="1" showInputMessage="1" showErrorMessage="1" prompt="Describa brevemente la variable definida" sqref="F13:I13" xr:uid="{00000000-0002-0000-0100-00000D000000}"/>
    <dataValidation allowBlank="1" showInputMessage="1" showErrorMessage="1" prompt="Seleccione de la lista desplegable la unidad de medida de cada una de sus variables." sqref="J13:N13" xr:uid="{00000000-0002-0000-0100-00000E000000}"/>
    <dataValidation allowBlank="1" showInputMessage="1" showErrorMessage="1" prompt="Aclara de donde tomará la información para el cálculo del indicador" sqref="O13" xr:uid="{00000000-0002-0000-0100-00000F000000}"/>
    <dataValidation allowBlank="1" showInputMessage="1" showErrorMessage="1" prompt="Seleccione la periodicidad con la que se va a medir el indicador. Solo pueed seleccionar una." sqref="C17" xr:uid="{00000000-0002-0000-0100-000010000000}"/>
    <dataValidation allowBlank="1" showInputMessage="1" showErrorMessage="1" prompt="Seleccione con una &quot;X&quot; la tendencia que debe tener el resultado del indicador" sqref="C20:C21" xr:uid="{00000000-0002-0000-0100-000011000000}"/>
    <dataValidation allowBlank="1" showInputMessage="1" showErrorMessage="1" prompt="Defina la meta del indicador, teniendo en cuenta la tendencia establecida" sqref="C23" xr:uid="{00000000-0002-0000-0100-000012000000}"/>
    <dataValidation allowBlank="1" showInputMessage="1" showErrorMessage="1" prompt="En caso de contar con información previa de la medición, establezca cul es la linea de partida para la medición de su indicador" sqref="F23:H23" xr:uid="{00000000-0002-0000-0100-000013000000}"/>
    <dataValidation allowBlank="1" showInputMessage="1" showErrorMessage="1" prompt="Si existe linea base, por favor indique en esta casilla desde que fuente de información  se tomarón los datos" sqref="L23:O23" xr:uid="{00000000-0002-0000-0100-000014000000}"/>
  </dataValidations>
  <printOptions horizontalCentered="1"/>
  <pageMargins left="0.51181102362204722" right="0.51181102362204722" top="0.59055118110236227" bottom="0.59055118110236227" header="0.31496062992125984" footer="0.70866141732283472"/>
  <pageSetup scale="43" orientation="portrait" r:id="rId1"/>
  <headerFooter>
    <oddFooter>&amp;RDE02-F03 Vr4 (2024-06-28)</oddFooter>
  </headerFooter>
  <colBreaks count="1" manualBreakCount="1">
    <brk id="21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15000000}">
          <x14:formula1>
            <xm:f>'Listas desplegables'!$L$2:$L$42</xm:f>
          </x14:formula1>
          <xm:sqref>D4:T4</xm:sqref>
        </x14:dataValidation>
        <x14:dataValidation type="list" allowBlank="1" showInputMessage="1" showErrorMessage="1" xr:uid="{00000000-0002-0000-0100-000016000000}">
          <x14:formula1>
            <xm:f>'Listas desplegables'!$O$2:$O$3</xm:f>
          </x14:formula1>
          <xm:sqref>R8:T8</xm:sqref>
        </x14:dataValidation>
        <x14:dataValidation type="list" allowBlank="1" showInputMessage="1" showErrorMessage="1" xr:uid="{00000000-0002-0000-0100-000017000000}">
          <x14:formula1>
            <xm:f>'Listas desplegables'!$O$19:$O$20</xm:f>
          </x14:formula1>
          <xm:sqref>J14:N14</xm:sqref>
        </x14:dataValidation>
        <x14:dataValidation type="list" allowBlank="1" showInputMessage="1" showErrorMessage="1" xr:uid="{00000000-0002-0000-0100-000018000000}">
          <x14:formula1>
            <xm:f>'Listas desplegables'!$D$3:$D$47</xm:f>
          </x14:formula1>
          <xm:sqref>D5:K5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1:Z26"/>
  <sheetViews>
    <sheetView showGridLines="0" zoomScale="70" zoomScaleNormal="70" zoomScaleSheetLayoutView="100" workbookViewId="0">
      <selection activeCell="D14" sqref="D14:E14"/>
    </sheetView>
  </sheetViews>
  <sheetFormatPr baseColWidth="10" defaultColWidth="11.42578125" defaultRowHeight="16.5" x14ac:dyDescent="0.3"/>
  <cols>
    <col min="1" max="1" width="2.28515625" style="16" customWidth="1"/>
    <col min="2" max="2" width="2.140625" style="16" customWidth="1"/>
    <col min="3" max="3" width="33.85546875" style="16" customWidth="1"/>
    <col min="4" max="4" width="22.85546875" style="16" customWidth="1"/>
    <col min="5" max="5" width="7.5703125" style="16" customWidth="1"/>
    <col min="6" max="6" width="10" style="16" customWidth="1"/>
    <col min="7" max="7" width="12.42578125" style="16" customWidth="1"/>
    <col min="8" max="8" width="7.85546875" style="16" customWidth="1"/>
    <col min="9" max="9" width="4.140625" style="16" customWidth="1"/>
    <col min="10" max="10" width="13.85546875" style="16" customWidth="1"/>
    <col min="11" max="11" width="3.7109375" style="16" customWidth="1"/>
    <col min="12" max="12" width="9.42578125" style="16" customWidth="1"/>
    <col min="13" max="13" width="11" style="16" customWidth="1"/>
    <col min="14" max="14" width="13" style="16" customWidth="1"/>
    <col min="15" max="15" width="10.140625" style="16" customWidth="1"/>
    <col min="16" max="16" width="13.7109375" style="16" customWidth="1"/>
    <col min="17" max="18" width="12.5703125" style="16" customWidth="1"/>
    <col min="19" max="19" width="11.5703125" style="16" customWidth="1"/>
    <col min="20" max="20" width="4.42578125" style="16" customWidth="1"/>
    <col min="21" max="21" width="4.28515625" style="16" customWidth="1"/>
    <col min="22" max="23" width="11.42578125" style="16" customWidth="1"/>
    <col min="24" max="24" width="17.5703125" style="16" customWidth="1"/>
    <col min="25" max="25" width="16.5703125" style="16" customWidth="1"/>
    <col min="26" max="26" width="11" style="16" customWidth="1"/>
    <col min="27" max="16384" width="11.42578125" style="16"/>
  </cols>
  <sheetData>
    <row r="1" spans="3:26" ht="86.25" customHeight="1" x14ac:dyDescent="0.3">
      <c r="C1" s="215"/>
      <c r="D1" s="215"/>
      <c r="E1" s="216" t="s">
        <v>21</v>
      </c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7"/>
    </row>
    <row r="2" spans="3:26" ht="17.45" customHeight="1" x14ac:dyDescent="0.3"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</row>
    <row r="3" spans="3:26" ht="29.25" customHeight="1" x14ac:dyDescent="0.3">
      <c r="C3" s="219" t="s">
        <v>162</v>
      </c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1"/>
    </row>
    <row r="4" spans="3:26" ht="30.2" customHeight="1" x14ac:dyDescent="0.3">
      <c r="C4" s="17" t="s">
        <v>37</v>
      </c>
      <c r="D4" s="117" t="s">
        <v>210</v>
      </c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</row>
    <row r="5" spans="3:26" ht="30.2" customHeight="1" x14ac:dyDescent="0.3">
      <c r="C5" s="17" t="s">
        <v>22</v>
      </c>
      <c r="D5" s="117" t="s">
        <v>104</v>
      </c>
      <c r="E5" s="118"/>
      <c r="F5" s="118"/>
      <c r="G5" s="118"/>
      <c r="H5" s="118"/>
      <c r="I5" s="118"/>
      <c r="J5" s="118"/>
      <c r="K5" s="218"/>
      <c r="L5" s="212" t="s">
        <v>36</v>
      </c>
      <c r="M5" s="212"/>
      <c r="N5" s="214" t="str">
        <f>VLOOKUP(D5,'Listas desplegables'!D3:G46,2,0)</f>
        <v>Servicios al Consumidor y Apoyo Empresarial</v>
      </c>
      <c r="O5" s="214"/>
      <c r="P5" s="214"/>
      <c r="Q5" s="214"/>
      <c r="R5" s="214"/>
      <c r="S5" s="214"/>
      <c r="T5" s="214"/>
    </row>
    <row r="6" spans="3:26" ht="36.75" customHeight="1" x14ac:dyDescent="0.3">
      <c r="C6" s="17" t="s">
        <v>38</v>
      </c>
      <c r="D6" s="214" t="str">
        <f>VLOOKUP(D5,'Listas desplegables'!D3:G46,4,0)</f>
        <v>Coordinador Grupo de Formación</v>
      </c>
      <c r="E6" s="214"/>
      <c r="F6" s="214"/>
      <c r="G6" s="214"/>
      <c r="H6" s="214"/>
      <c r="I6" s="214"/>
      <c r="J6" s="214"/>
      <c r="K6" s="214"/>
      <c r="L6" s="213" t="s">
        <v>39</v>
      </c>
      <c r="M6" s="213"/>
      <c r="N6" s="214" t="s">
        <v>318</v>
      </c>
      <c r="O6" s="214"/>
      <c r="P6" s="214"/>
      <c r="Q6" s="214"/>
      <c r="R6" s="214"/>
      <c r="S6" s="214"/>
      <c r="T6" s="214"/>
    </row>
    <row r="7" spans="3:26" ht="15.75" customHeight="1" x14ac:dyDescent="0.3">
      <c r="C7" s="149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148"/>
    </row>
    <row r="8" spans="3:26" ht="30.75" customHeight="1" x14ac:dyDescent="0.3">
      <c r="C8" s="18" t="s">
        <v>23</v>
      </c>
      <c r="D8" s="238" t="str">
        <f>Caracterización!W8</f>
        <v>Satisfacción de asistentes a jornadas académicas de las estrategias de formación</v>
      </c>
      <c r="E8" s="238"/>
      <c r="F8" s="238"/>
      <c r="G8" s="238"/>
      <c r="H8" s="238"/>
      <c r="I8" s="238"/>
      <c r="J8" s="238"/>
      <c r="K8" s="238"/>
      <c r="L8" s="213" t="s">
        <v>40</v>
      </c>
      <c r="M8" s="213"/>
      <c r="N8" s="238" t="str">
        <f>Caracterización!U8</f>
        <v>Efectividad</v>
      </c>
      <c r="O8" s="238"/>
      <c r="P8" s="213" t="s">
        <v>43</v>
      </c>
      <c r="Q8" s="213"/>
      <c r="R8" s="238" t="s">
        <v>171</v>
      </c>
      <c r="S8" s="238"/>
      <c r="T8" s="238"/>
    </row>
    <row r="9" spans="3:26" ht="49.9" customHeight="1" x14ac:dyDescent="0.3">
      <c r="C9" s="18" t="s">
        <v>24</v>
      </c>
      <c r="D9" s="234" t="s">
        <v>329</v>
      </c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234"/>
      <c r="T9" s="234"/>
    </row>
    <row r="10" spans="3:26" ht="49.9" customHeight="1" x14ac:dyDescent="0.3">
      <c r="C10" s="18" t="s">
        <v>41</v>
      </c>
      <c r="D10" s="234" t="s">
        <v>330</v>
      </c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234"/>
      <c r="T10" s="234"/>
    </row>
    <row r="11" spans="3:26" ht="49.9" customHeight="1" x14ac:dyDescent="0.3">
      <c r="C11" s="19" t="s">
        <v>165</v>
      </c>
      <c r="D11" s="242" t="str">
        <f>Caracterización!P7</f>
        <v>Realizar jornadas académicas en modalidad presencial o videoconferencia y  cursos virtuales, con el propósito de atender los requerimientos académicos de las ciudadanías y grupos de valor en los temas misionales de la Superintendencia de Industria y Comercio.</v>
      </c>
      <c r="E11" s="243"/>
      <c r="F11" s="243"/>
      <c r="G11" s="243"/>
      <c r="H11" s="243"/>
      <c r="I11" s="243"/>
      <c r="J11" s="243"/>
      <c r="K11" s="243"/>
      <c r="L11" s="243"/>
      <c r="M11" s="243"/>
      <c r="N11" s="243"/>
      <c r="O11" s="243"/>
      <c r="P11" s="243"/>
      <c r="Q11" s="243"/>
      <c r="R11" s="243"/>
      <c r="S11" s="243"/>
      <c r="T11" s="244"/>
    </row>
    <row r="12" spans="3:26" ht="14.25" customHeight="1" x14ac:dyDescent="0.3">
      <c r="C12" s="235"/>
      <c r="D12" s="235"/>
      <c r="E12" s="235"/>
      <c r="F12" s="235"/>
      <c r="G12" s="235"/>
      <c r="H12" s="235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35"/>
    </row>
    <row r="13" spans="3:26" s="20" customFormat="1" ht="30.2" customHeight="1" x14ac:dyDescent="0.3">
      <c r="C13" s="21" t="s">
        <v>25</v>
      </c>
      <c r="D13" s="114" t="s">
        <v>164</v>
      </c>
      <c r="E13" s="171"/>
      <c r="F13" s="114" t="s">
        <v>42</v>
      </c>
      <c r="G13" s="115"/>
      <c r="H13" s="115"/>
      <c r="I13" s="171"/>
      <c r="J13" s="212" t="s">
        <v>26</v>
      </c>
      <c r="K13" s="212"/>
      <c r="L13" s="212"/>
      <c r="M13" s="212"/>
      <c r="N13" s="212"/>
      <c r="O13" s="114" t="s">
        <v>27</v>
      </c>
      <c r="P13" s="115"/>
      <c r="Q13" s="115"/>
      <c r="R13" s="115"/>
      <c r="S13" s="115"/>
      <c r="T13" s="171"/>
      <c r="V13" s="16"/>
      <c r="W13" s="16"/>
      <c r="X13" s="16"/>
      <c r="Y13" s="16"/>
      <c r="Z13" s="16"/>
    </row>
    <row r="14" spans="3:26" ht="199.9" customHeight="1" x14ac:dyDescent="0.3">
      <c r="C14" s="245" t="s">
        <v>331</v>
      </c>
      <c r="D14" s="150" t="s">
        <v>332</v>
      </c>
      <c r="E14" s="200"/>
      <c r="F14" s="246" t="s">
        <v>334</v>
      </c>
      <c r="G14" s="199"/>
      <c r="H14" s="199"/>
      <c r="I14" s="200"/>
      <c r="J14" s="245" t="s">
        <v>194</v>
      </c>
      <c r="K14" s="245"/>
      <c r="L14" s="245"/>
      <c r="M14" s="245"/>
      <c r="N14" s="245"/>
      <c r="O14" s="150" t="s">
        <v>336</v>
      </c>
      <c r="P14" s="199"/>
      <c r="Q14" s="199"/>
      <c r="R14" s="199"/>
      <c r="S14" s="199"/>
      <c r="T14" s="200"/>
    </row>
    <row r="15" spans="3:26" ht="199.9" customHeight="1" x14ac:dyDescent="0.3">
      <c r="C15" s="245"/>
      <c r="D15" s="150" t="s">
        <v>333</v>
      </c>
      <c r="E15" s="200"/>
      <c r="F15" s="246" t="s">
        <v>335</v>
      </c>
      <c r="G15" s="199"/>
      <c r="H15" s="199"/>
      <c r="I15" s="200"/>
      <c r="J15" s="245" t="s">
        <v>194</v>
      </c>
      <c r="K15" s="245"/>
      <c r="L15" s="245"/>
      <c r="M15" s="245"/>
      <c r="N15" s="245"/>
      <c r="O15" s="150" t="s">
        <v>336</v>
      </c>
      <c r="P15" s="199"/>
      <c r="Q15" s="199"/>
      <c r="R15" s="199"/>
      <c r="S15" s="199"/>
      <c r="T15" s="200"/>
    </row>
    <row r="16" spans="3:26" x14ac:dyDescent="0.3"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</row>
    <row r="17" spans="3:19" ht="21" x14ac:dyDescent="0.4"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</row>
    <row r="18" spans="3:19" ht="21" x14ac:dyDescent="0.4">
      <c r="C18" s="24" t="s">
        <v>28</v>
      </c>
      <c r="E18" s="23" t="s">
        <v>29</v>
      </c>
      <c r="G18" s="23"/>
      <c r="H18" s="23" t="s">
        <v>30</v>
      </c>
      <c r="I18" s="25"/>
      <c r="J18" s="23"/>
      <c r="K18" s="23" t="s">
        <v>31</v>
      </c>
      <c r="L18" s="23"/>
      <c r="M18" s="25"/>
      <c r="N18" s="23" t="s">
        <v>32</v>
      </c>
      <c r="O18" s="23"/>
      <c r="P18" s="25"/>
      <c r="Q18" s="23"/>
      <c r="R18" s="23"/>
      <c r="S18" s="23"/>
    </row>
    <row r="19" spans="3:19" ht="21" x14ac:dyDescent="0.4"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</row>
    <row r="20" spans="3:19" ht="18" x14ac:dyDescent="0.35"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</row>
    <row r="21" spans="3:19" ht="21" x14ac:dyDescent="0.3">
      <c r="C21" s="239" t="s">
        <v>33</v>
      </c>
      <c r="D21" s="222" t="s">
        <v>172</v>
      </c>
      <c r="E21" s="223"/>
      <c r="F21" s="223"/>
      <c r="G21" s="223"/>
      <c r="H21" s="224"/>
      <c r="I21" s="27"/>
      <c r="J21" s="240" t="s">
        <v>173</v>
      </c>
      <c r="K21" s="240"/>
      <c r="L21" s="240"/>
      <c r="M21" s="240"/>
      <c r="N21" s="241"/>
      <c r="O21" s="222" t="s">
        <v>174</v>
      </c>
      <c r="P21" s="223"/>
      <c r="Q21" s="223"/>
      <c r="R21" s="223"/>
      <c r="S21" s="224"/>
    </row>
    <row r="22" spans="3:19" ht="21" x14ac:dyDescent="0.3">
      <c r="C22" s="239"/>
      <c r="D22" s="222" t="s">
        <v>269</v>
      </c>
      <c r="E22" s="223"/>
      <c r="F22" s="223"/>
      <c r="G22" s="223"/>
      <c r="H22" s="224"/>
      <c r="I22" s="222"/>
      <c r="J22" s="223"/>
      <c r="K22" s="223"/>
      <c r="L22" s="223"/>
      <c r="M22" s="223"/>
      <c r="N22" s="224"/>
      <c r="O22" s="222"/>
      <c r="P22" s="223"/>
      <c r="Q22" s="223"/>
      <c r="R22" s="223"/>
      <c r="S22" s="224"/>
    </row>
    <row r="23" spans="3:19" ht="18" x14ac:dyDescent="0.35"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</row>
    <row r="24" spans="3:19" ht="49.7" customHeight="1" x14ac:dyDescent="0.4">
      <c r="C24" s="28" t="s">
        <v>34</v>
      </c>
      <c r="D24" s="29" t="s">
        <v>337</v>
      </c>
      <c r="E24" s="23"/>
      <c r="F24" s="228" t="s">
        <v>35</v>
      </c>
      <c r="G24" s="229"/>
      <c r="H24" s="230"/>
      <c r="I24" s="231" t="s">
        <v>338</v>
      </c>
      <c r="J24" s="232"/>
      <c r="K24" s="233"/>
      <c r="L24" s="228" t="s">
        <v>196</v>
      </c>
      <c r="M24" s="229"/>
      <c r="N24" s="229"/>
      <c r="O24" s="230"/>
      <c r="P24" s="150" t="s">
        <v>327</v>
      </c>
      <c r="Q24" s="226"/>
      <c r="R24" s="226"/>
      <c r="S24" s="151"/>
    </row>
    <row r="25" spans="3:19" ht="14.25" customHeight="1" x14ac:dyDescent="0.3"/>
    <row r="26" spans="3:19" x14ac:dyDescent="0.3">
      <c r="C26" s="92" t="s">
        <v>328</v>
      </c>
    </row>
  </sheetData>
  <mergeCells count="46">
    <mergeCell ref="D5:K5"/>
    <mergeCell ref="L5:M5"/>
    <mergeCell ref="N5:T5"/>
    <mergeCell ref="C1:D1"/>
    <mergeCell ref="E1:T1"/>
    <mergeCell ref="C2:T2"/>
    <mergeCell ref="C3:T3"/>
    <mergeCell ref="D4:T4"/>
    <mergeCell ref="D6:K6"/>
    <mergeCell ref="L6:M6"/>
    <mergeCell ref="N6:T6"/>
    <mergeCell ref="C7:T7"/>
    <mergeCell ref="D8:K8"/>
    <mergeCell ref="L8:M8"/>
    <mergeCell ref="N8:O8"/>
    <mergeCell ref="P8:Q8"/>
    <mergeCell ref="R8:T8"/>
    <mergeCell ref="D9:T9"/>
    <mergeCell ref="D10:T10"/>
    <mergeCell ref="D11:T11"/>
    <mergeCell ref="C12:T12"/>
    <mergeCell ref="D13:E13"/>
    <mergeCell ref="F13:I13"/>
    <mergeCell ref="J13:N13"/>
    <mergeCell ref="O13:T13"/>
    <mergeCell ref="C14:C15"/>
    <mergeCell ref="D14:E14"/>
    <mergeCell ref="F14:I14"/>
    <mergeCell ref="J14:N14"/>
    <mergeCell ref="O14:T14"/>
    <mergeCell ref="D15:E15"/>
    <mergeCell ref="F15:I15"/>
    <mergeCell ref="J15:N15"/>
    <mergeCell ref="O15:T15"/>
    <mergeCell ref="F24:H24"/>
    <mergeCell ref="I24:K24"/>
    <mergeCell ref="L24:O24"/>
    <mergeCell ref="P24:S24"/>
    <mergeCell ref="C16:T16"/>
    <mergeCell ref="C21:C22"/>
    <mergeCell ref="D21:H21"/>
    <mergeCell ref="J21:N21"/>
    <mergeCell ref="O21:S21"/>
    <mergeCell ref="D22:H22"/>
    <mergeCell ref="I22:N22"/>
    <mergeCell ref="O22:S22"/>
  </mergeCells>
  <dataValidations count="21">
    <dataValidation allowBlank="1" showInputMessage="1" showErrorMessage="1" prompt="Si existe linea base, por favor indique en esta casilla desde que fuente de información  se tomarón los datos" sqref="L24:O24" xr:uid="{00000000-0002-0000-0200-000000000000}"/>
    <dataValidation allowBlank="1" showInputMessage="1" showErrorMessage="1" prompt="En caso de contar con información previa de la medición, establezca cul es la linea de partida para la medición de su indicador" sqref="F24:H24" xr:uid="{00000000-0002-0000-0200-000001000000}"/>
    <dataValidation allowBlank="1" showInputMessage="1" showErrorMessage="1" prompt="Defina la meta del indicador, teniendo en cuenta la tendencia establecida" sqref="C24" xr:uid="{00000000-0002-0000-0200-000002000000}"/>
    <dataValidation allowBlank="1" showInputMessage="1" showErrorMessage="1" prompt="Seleccione con una &quot;X&quot; la tendencia que debe tener el resultado del indicador" sqref="C21:C22" xr:uid="{00000000-0002-0000-0200-000003000000}"/>
    <dataValidation allowBlank="1" showInputMessage="1" showErrorMessage="1" prompt="Seleccione la periodicidad con la que se va a medir el indicador. Solo pueed seleccionar una." sqref="C18" xr:uid="{00000000-0002-0000-0200-000004000000}"/>
    <dataValidation allowBlank="1" showInputMessage="1" showErrorMessage="1" prompt="Aclara de donde tomará la información para el cálculo del indicador" sqref="O13" xr:uid="{00000000-0002-0000-0200-000005000000}"/>
    <dataValidation allowBlank="1" showInputMessage="1" showErrorMessage="1" prompt="Seleccione de la lista desplegable la unidad de medida de cada una de sus variables." sqref="J13:N13" xr:uid="{00000000-0002-0000-0200-000006000000}"/>
    <dataValidation allowBlank="1" showInputMessage="1" showErrorMessage="1" prompt="Describa brevemente la variable definida" sqref="F13:I13" xr:uid="{00000000-0002-0000-0200-000007000000}"/>
    <dataValidation allowBlank="1" showInputMessage="1" showErrorMessage="1" prompt="En cada casilla defina el nombre de las variables de su indicador" sqref="D13:E13" xr:uid="{00000000-0002-0000-0200-000008000000}"/>
    <dataValidation allowBlank="1" showInputMessage="1" showErrorMessage="1" prompt="Defina la relación mátematica que se constituirá como la fórmula de su indicador" sqref="C13" xr:uid="{00000000-0002-0000-0200-000009000000}"/>
    <dataValidation allowBlank="1" showInputMessage="1" showErrorMessage="1" prompt="Se cargará automaticamente el objetivo del proceso que definió en la caracterización." sqref="C11" xr:uid="{00000000-0002-0000-0200-00000A000000}"/>
    <dataValidation allowBlank="1" showInputMessage="1" showErrorMessage="1" prompt="Amplie el objetivo del indicador, contestando preguntas como  ¿qué?, ¿para qué?, ¿cómo?" sqref="C10" xr:uid="{00000000-0002-0000-0200-00000B000000}"/>
    <dataValidation allowBlank="1" showInputMessage="1" showErrorMessage="1" prompt="Defina en esta casilla lo que busca medir, el objetivo del indicador es un paso previo a definir el indicador, y su precisión es muy importante.  Debe ser i) específicos, ii) Alcanzable,  iii) medibles, " sqref="C9" xr:uid="{00000000-0002-0000-0200-00000C000000}"/>
    <dataValidation allowBlank="1" showInputMessage="1" showErrorMessage="1" prompt="Elija de la lista desplegable si el indicador es acumulado (cuando trae información previa a esta medición) o no acumulado (cuando inicia la medición en este periodo)." sqref="P8:Q8" xr:uid="{00000000-0002-0000-0200-00000D000000}"/>
    <dataValidation allowBlank="1" showInputMessage="1" showErrorMessage="1" prompt="Se cargará automáticamente el tipo de indicador que definió en la caracterización." sqref="L8:M8" xr:uid="{00000000-0002-0000-0200-00000E000000}"/>
    <dataValidation allowBlank="1" showInputMessage="1" showErrorMessage="1" prompt="Se cargará automaticamente el líder del proceso seleccionado. Por favor válidelo y retroalimente al enlace de la OAP." sqref="C6" xr:uid="{00000000-0002-0000-0200-00000F000000}"/>
    <dataValidation allowBlank="1" showInputMessage="1" showErrorMessage="1" prompt="Se cargará automaticamente el nombre del indicador que definió en la caracterización" sqref="C8" xr:uid="{00000000-0002-0000-0200-000010000000}"/>
    <dataValidation allowBlank="1" showInputMessage="1" showErrorMessage="1" prompt="Ingrese el nombre y el cargo de la persona responsable de la medición del indicador._x000a_Ej: Juan Perez - Profesional Univeristario " sqref="L6:M6" xr:uid="{00000000-0002-0000-0200-000011000000}"/>
    <dataValidation allowBlank="1" showInputMessage="1" showErrorMessage="1" prompt="Se cargará automáticamente el macroproceso al cual pertenece el macroproceso" sqref="L5:M5" xr:uid="{00000000-0002-0000-0200-000012000000}"/>
    <dataValidation allowBlank="1" showInputMessage="1" showErrorMessage="1" prompt="Seleccione de la lista desplegable el nombre del proceso" sqref="C5" xr:uid="{00000000-0002-0000-0200-000013000000}"/>
    <dataValidation allowBlank="1" showInputMessage="1" showErrorMessage="1" promptTitle="Dependencia" prompt="Seleccione de la lista desplegable la dependencia responsable del proceso" sqref="C4" xr:uid="{00000000-0002-0000-0200-000014000000}"/>
  </dataValidations>
  <printOptions horizontalCentered="1"/>
  <pageMargins left="0.51181102362204722" right="0.51181102362204722" top="0.59055118110236227" bottom="0.59055118110236227" header="0.31496062992125984" footer="0.70866141732283472"/>
  <pageSetup scale="43" orientation="portrait" r:id="rId1"/>
  <headerFooter>
    <oddFooter>&amp;RDE02-F03 Vr4 (2024-06-28)</oddFooter>
  </headerFooter>
  <colBreaks count="1" manualBreakCount="1">
    <brk id="21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15000000}">
          <x14:formula1>
            <xm:f>'Listas desplegables'!$D$3:$D$47</xm:f>
          </x14:formula1>
          <xm:sqref>D5:K5</xm:sqref>
        </x14:dataValidation>
        <x14:dataValidation type="list" allowBlank="1" showInputMessage="1" showErrorMessage="1" xr:uid="{00000000-0002-0000-0200-000016000000}">
          <x14:formula1>
            <xm:f>'Listas desplegables'!$O$19:$O$20</xm:f>
          </x14:formula1>
          <xm:sqref>J14:N15</xm:sqref>
        </x14:dataValidation>
        <x14:dataValidation type="list" allowBlank="1" showInputMessage="1" showErrorMessage="1" xr:uid="{00000000-0002-0000-0200-000017000000}">
          <x14:formula1>
            <xm:f>'Listas desplegables'!$O$2:$O$3</xm:f>
          </x14:formula1>
          <xm:sqref>R8:T8</xm:sqref>
        </x14:dataValidation>
        <x14:dataValidation type="list" allowBlank="1" showInputMessage="1" showErrorMessage="1" xr:uid="{00000000-0002-0000-0200-000018000000}">
          <x14:formula1>
            <xm:f>'Listas desplegables'!$L$2:$L$42</xm:f>
          </x14:formula1>
          <xm:sqref>D4:T4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D1:Q81"/>
  <sheetViews>
    <sheetView topLeftCell="A64" workbookViewId="0">
      <selection activeCell="D81" sqref="D81"/>
    </sheetView>
  </sheetViews>
  <sheetFormatPr baseColWidth="10" defaultRowHeight="15" x14ac:dyDescent="0.25"/>
  <cols>
    <col min="4" max="4" width="49" style="1" bestFit="1" customWidth="1"/>
    <col min="5" max="5" width="70" style="1" bestFit="1" customWidth="1"/>
    <col min="6" max="6" width="19.42578125" style="7" bestFit="1" customWidth="1"/>
    <col min="7" max="7" width="58.42578125" style="9" customWidth="1"/>
    <col min="12" max="12" width="60.140625" customWidth="1"/>
    <col min="17" max="17" width="26.7109375" bestFit="1" customWidth="1"/>
  </cols>
  <sheetData>
    <row r="1" spans="4:17" x14ac:dyDescent="0.25">
      <c r="Q1" s="14" t="s">
        <v>175</v>
      </c>
    </row>
    <row r="2" spans="4:17" x14ac:dyDescent="0.25">
      <c r="D2" s="2" t="s">
        <v>63</v>
      </c>
      <c r="E2" s="2" t="s">
        <v>45</v>
      </c>
      <c r="F2" s="8" t="s">
        <v>2</v>
      </c>
      <c r="G2" s="10" t="s">
        <v>111</v>
      </c>
      <c r="L2" s="11" t="s">
        <v>215</v>
      </c>
      <c r="O2" t="s">
        <v>170</v>
      </c>
      <c r="Q2" t="s">
        <v>176</v>
      </c>
    </row>
    <row r="3" spans="4:17" x14ac:dyDescent="0.25">
      <c r="D3" s="3" t="s">
        <v>100</v>
      </c>
      <c r="E3" s="1" t="s">
        <v>46</v>
      </c>
      <c r="F3" s="7" t="s">
        <v>60</v>
      </c>
      <c r="G3" s="9" t="s">
        <v>112</v>
      </c>
      <c r="L3" s="12" t="s">
        <v>204</v>
      </c>
      <c r="O3" t="s">
        <v>171</v>
      </c>
      <c r="Q3" t="s">
        <v>177</v>
      </c>
    </row>
    <row r="4" spans="4:17" x14ac:dyDescent="0.25">
      <c r="D4" s="3" t="s">
        <v>101</v>
      </c>
      <c r="E4" s="1" t="s">
        <v>46</v>
      </c>
      <c r="F4" s="7" t="s">
        <v>60</v>
      </c>
      <c r="G4" s="9" t="s">
        <v>112</v>
      </c>
      <c r="L4" s="11" t="s">
        <v>216</v>
      </c>
      <c r="Q4" s="14" t="s">
        <v>178</v>
      </c>
    </row>
    <row r="5" spans="4:17" x14ac:dyDescent="0.25">
      <c r="D5" s="3" t="s">
        <v>102</v>
      </c>
      <c r="E5" s="1" t="s">
        <v>46</v>
      </c>
      <c r="F5" s="7" t="s">
        <v>60</v>
      </c>
      <c r="G5" s="9" t="s">
        <v>114</v>
      </c>
      <c r="L5" s="13" t="s">
        <v>205</v>
      </c>
      <c r="Q5" t="s">
        <v>179</v>
      </c>
    </row>
    <row r="6" spans="4:17" x14ac:dyDescent="0.25">
      <c r="D6" s="3" t="s">
        <v>103</v>
      </c>
      <c r="E6" s="1" t="s">
        <v>47</v>
      </c>
      <c r="F6" s="7" t="s">
        <v>60</v>
      </c>
      <c r="G6" s="9" t="s">
        <v>115</v>
      </c>
      <c r="L6" s="13" t="s">
        <v>206</v>
      </c>
      <c r="Q6" t="s">
        <v>180</v>
      </c>
    </row>
    <row r="7" spans="4:17" x14ac:dyDescent="0.25">
      <c r="D7" s="3" t="s">
        <v>104</v>
      </c>
      <c r="E7" s="1" t="s">
        <v>47</v>
      </c>
      <c r="F7" s="7" t="s">
        <v>60</v>
      </c>
      <c r="G7" s="9" t="s">
        <v>191</v>
      </c>
      <c r="L7" s="13" t="s">
        <v>207</v>
      </c>
      <c r="Q7" t="s">
        <v>181</v>
      </c>
    </row>
    <row r="8" spans="4:17" x14ac:dyDescent="0.25">
      <c r="D8" s="3" t="s">
        <v>64</v>
      </c>
      <c r="E8" s="1" t="s">
        <v>47</v>
      </c>
      <c r="F8" s="7" t="s">
        <v>60</v>
      </c>
      <c r="G8" s="9" t="s">
        <v>117</v>
      </c>
      <c r="L8" s="13" t="s">
        <v>208</v>
      </c>
      <c r="Q8" t="s">
        <v>182</v>
      </c>
    </row>
    <row r="9" spans="4:17" x14ac:dyDescent="0.25">
      <c r="D9" s="3" t="s">
        <v>105</v>
      </c>
      <c r="E9" s="1" t="s">
        <v>47</v>
      </c>
      <c r="F9" s="7" t="s">
        <v>60</v>
      </c>
      <c r="G9" s="9" t="s">
        <v>115</v>
      </c>
      <c r="L9" s="11" t="s">
        <v>217</v>
      </c>
      <c r="Q9" t="s">
        <v>183</v>
      </c>
    </row>
    <row r="10" spans="4:17" x14ac:dyDescent="0.25">
      <c r="D10" s="3" t="s">
        <v>106</v>
      </c>
      <c r="E10" s="1" t="s">
        <v>48</v>
      </c>
      <c r="F10" s="7" t="s">
        <v>60</v>
      </c>
      <c r="G10" s="9" t="s">
        <v>112</v>
      </c>
      <c r="L10" s="13" t="s">
        <v>209</v>
      </c>
      <c r="Q10" s="14" t="s">
        <v>184</v>
      </c>
    </row>
    <row r="11" spans="4:17" x14ac:dyDescent="0.25">
      <c r="D11" s="3" t="s">
        <v>107</v>
      </c>
      <c r="E11" s="1" t="s">
        <v>48</v>
      </c>
      <c r="F11" s="7" t="s">
        <v>60</v>
      </c>
      <c r="G11" s="9" t="s">
        <v>118</v>
      </c>
      <c r="L11" s="13" t="s">
        <v>210</v>
      </c>
      <c r="Q11" t="s">
        <v>185</v>
      </c>
    </row>
    <row r="12" spans="4:17" x14ac:dyDescent="0.25">
      <c r="D12" s="3" t="s">
        <v>108</v>
      </c>
      <c r="E12" s="1" t="s">
        <v>48</v>
      </c>
      <c r="F12" s="7" t="s">
        <v>60</v>
      </c>
      <c r="G12" s="9" t="s">
        <v>113</v>
      </c>
      <c r="L12" s="13" t="s">
        <v>211</v>
      </c>
      <c r="Q12" t="s">
        <v>186</v>
      </c>
    </row>
    <row r="13" spans="4:17" x14ac:dyDescent="0.25">
      <c r="D13" s="3" t="s">
        <v>109</v>
      </c>
      <c r="E13" s="1" t="s">
        <v>48</v>
      </c>
      <c r="F13" s="7" t="s">
        <v>60</v>
      </c>
      <c r="G13" s="9" t="s">
        <v>192</v>
      </c>
      <c r="L13" s="11" t="s">
        <v>218</v>
      </c>
      <c r="Q13" s="14" t="s">
        <v>187</v>
      </c>
    </row>
    <row r="14" spans="4:17" x14ac:dyDescent="0.25">
      <c r="D14" s="5" t="s">
        <v>78</v>
      </c>
      <c r="E14" s="1" t="s">
        <v>49</v>
      </c>
      <c r="F14" s="7" t="s">
        <v>61</v>
      </c>
      <c r="G14" s="9" t="s">
        <v>122</v>
      </c>
      <c r="L14" s="13" t="s">
        <v>212</v>
      </c>
      <c r="Q14" t="s">
        <v>188</v>
      </c>
    </row>
    <row r="15" spans="4:17" x14ac:dyDescent="0.25">
      <c r="D15" s="5" t="s">
        <v>65</v>
      </c>
      <c r="E15" s="1" t="s">
        <v>49</v>
      </c>
      <c r="F15" s="7" t="s">
        <v>61</v>
      </c>
      <c r="G15" s="9" t="s">
        <v>122</v>
      </c>
      <c r="L15" s="13" t="s">
        <v>213</v>
      </c>
      <c r="Q15" t="s">
        <v>189</v>
      </c>
    </row>
    <row r="16" spans="4:17" x14ac:dyDescent="0.25">
      <c r="D16" s="5" t="s">
        <v>79</v>
      </c>
      <c r="E16" s="1" t="s">
        <v>50</v>
      </c>
      <c r="F16" s="7" t="s">
        <v>61</v>
      </c>
      <c r="G16" s="9" t="s">
        <v>125</v>
      </c>
      <c r="L16" s="13" t="s">
        <v>214</v>
      </c>
      <c r="Q16" t="s">
        <v>190</v>
      </c>
    </row>
    <row r="17" spans="4:15" x14ac:dyDescent="0.25">
      <c r="D17" s="5" t="s">
        <v>80</v>
      </c>
      <c r="E17" s="1" t="s">
        <v>50</v>
      </c>
      <c r="F17" s="7" t="s">
        <v>61</v>
      </c>
      <c r="G17" s="9" t="s">
        <v>202</v>
      </c>
      <c r="L17" s="11" t="s">
        <v>219</v>
      </c>
    </row>
    <row r="18" spans="4:15" ht="30" x14ac:dyDescent="0.25">
      <c r="D18" s="5" t="s">
        <v>81</v>
      </c>
      <c r="E18" s="1" t="s">
        <v>52</v>
      </c>
      <c r="F18" s="7" t="s">
        <v>61</v>
      </c>
      <c r="G18" s="9" t="s">
        <v>201</v>
      </c>
      <c r="L18" s="13" t="s">
        <v>220</v>
      </c>
    </row>
    <row r="19" spans="4:15" ht="30" x14ac:dyDescent="0.25">
      <c r="D19" s="5" t="s">
        <v>82</v>
      </c>
      <c r="E19" s="1" t="s">
        <v>52</v>
      </c>
      <c r="F19" s="7" t="s">
        <v>61</v>
      </c>
      <c r="G19" s="9" t="s">
        <v>200</v>
      </c>
      <c r="L19" s="13" t="s">
        <v>221</v>
      </c>
      <c r="O19" t="s">
        <v>194</v>
      </c>
    </row>
    <row r="20" spans="4:15" ht="30" x14ac:dyDescent="0.25">
      <c r="D20" s="15" t="s">
        <v>244</v>
      </c>
      <c r="E20" s="1" t="s">
        <v>55</v>
      </c>
      <c r="F20" s="7" t="s">
        <v>61</v>
      </c>
      <c r="G20" s="9" t="s">
        <v>199</v>
      </c>
      <c r="L20" s="11" t="s">
        <v>222</v>
      </c>
      <c r="O20" t="s">
        <v>195</v>
      </c>
    </row>
    <row r="21" spans="4:15" ht="30" x14ac:dyDescent="0.25">
      <c r="D21" s="5" t="s">
        <v>83</v>
      </c>
      <c r="E21" s="1" t="s">
        <v>55</v>
      </c>
      <c r="F21" s="7" t="s">
        <v>61</v>
      </c>
      <c r="G21" s="9" t="s">
        <v>199</v>
      </c>
      <c r="L21" s="12" t="s">
        <v>223</v>
      </c>
    </row>
    <row r="22" spans="4:15" ht="30" x14ac:dyDescent="0.25">
      <c r="D22" s="5" t="s">
        <v>84</v>
      </c>
      <c r="E22" s="1" t="s">
        <v>55</v>
      </c>
      <c r="F22" s="7" t="s">
        <v>61</v>
      </c>
      <c r="G22" s="9" t="s">
        <v>199</v>
      </c>
      <c r="L22" s="11" t="s">
        <v>224</v>
      </c>
    </row>
    <row r="23" spans="4:15" ht="45" x14ac:dyDescent="0.25">
      <c r="D23" s="5" t="s">
        <v>85</v>
      </c>
      <c r="E23" s="1" t="s">
        <v>53</v>
      </c>
      <c r="F23" s="7" t="s">
        <v>61</v>
      </c>
      <c r="G23" s="9" t="s">
        <v>124</v>
      </c>
      <c r="L23" s="13" t="s">
        <v>166</v>
      </c>
    </row>
    <row r="24" spans="4:15" ht="30" x14ac:dyDescent="0.25">
      <c r="D24" s="5" t="s">
        <v>86</v>
      </c>
      <c r="E24" s="1" t="s">
        <v>56</v>
      </c>
      <c r="F24" s="7" t="s">
        <v>61</v>
      </c>
      <c r="G24" s="9" t="s">
        <v>126</v>
      </c>
      <c r="L24" s="12" t="s">
        <v>225</v>
      </c>
    </row>
    <row r="25" spans="4:15" ht="30" x14ac:dyDescent="0.25">
      <c r="D25" s="5" t="s">
        <v>87</v>
      </c>
      <c r="E25" s="1" t="s">
        <v>56</v>
      </c>
      <c r="F25" s="7" t="s">
        <v>61</v>
      </c>
      <c r="G25" s="9" t="s">
        <v>126</v>
      </c>
      <c r="L25" s="12" t="s">
        <v>226</v>
      </c>
    </row>
    <row r="26" spans="4:15" ht="30" x14ac:dyDescent="0.25">
      <c r="D26" s="5" t="s">
        <v>88</v>
      </c>
      <c r="E26" s="1" t="s">
        <v>54</v>
      </c>
      <c r="F26" s="7" t="s">
        <v>61</v>
      </c>
      <c r="G26" s="9" t="s">
        <v>123</v>
      </c>
      <c r="L26" s="11" t="s">
        <v>227</v>
      </c>
    </row>
    <row r="27" spans="4:15" ht="27" x14ac:dyDescent="0.25">
      <c r="D27" s="5" t="s">
        <v>89</v>
      </c>
      <c r="E27" s="1" t="s">
        <v>51</v>
      </c>
      <c r="F27" s="7" t="s">
        <v>61</v>
      </c>
      <c r="G27" s="9" t="s">
        <v>119</v>
      </c>
      <c r="L27" s="12" t="s">
        <v>228</v>
      </c>
    </row>
    <row r="28" spans="4:15" ht="27" x14ac:dyDescent="0.25">
      <c r="D28" s="5" t="s">
        <v>90</v>
      </c>
      <c r="E28" s="1" t="s">
        <v>51</v>
      </c>
      <c r="F28" s="7" t="s">
        <v>61</v>
      </c>
      <c r="G28" s="9" t="s">
        <v>120</v>
      </c>
      <c r="L28" s="11" t="s">
        <v>229</v>
      </c>
    </row>
    <row r="29" spans="4:15" ht="45" x14ac:dyDescent="0.25">
      <c r="D29" s="5" t="s">
        <v>110</v>
      </c>
      <c r="E29" s="1" t="s">
        <v>51</v>
      </c>
      <c r="F29" s="7" t="s">
        <v>61</v>
      </c>
      <c r="G29" s="9" t="s">
        <v>121</v>
      </c>
      <c r="L29" s="12" t="s">
        <v>230</v>
      </c>
    </row>
    <row r="30" spans="4:15" ht="30" x14ac:dyDescent="0.25">
      <c r="D30" s="6" t="s">
        <v>91</v>
      </c>
      <c r="E30" s="1" t="s">
        <v>95</v>
      </c>
      <c r="F30" s="7" t="s">
        <v>62</v>
      </c>
      <c r="G30" s="9" t="s">
        <v>193</v>
      </c>
      <c r="L30" s="11" t="s">
        <v>231</v>
      </c>
    </row>
    <row r="31" spans="4:15" x14ac:dyDescent="0.25">
      <c r="D31" s="6" t="s">
        <v>66</v>
      </c>
      <c r="E31" s="1" t="s">
        <v>95</v>
      </c>
      <c r="F31" s="7" t="s">
        <v>62</v>
      </c>
      <c r="G31" s="9" t="s">
        <v>116</v>
      </c>
      <c r="L31" s="12" t="s">
        <v>232</v>
      </c>
    </row>
    <row r="32" spans="4:15" x14ac:dyDescent="0.25">
      <c r="D32" s="6" t="s">
        <v>67</v>
      </c>
      <c r="E32" s="1" t="s">
        <v>67</v>
      </c>
      <c r="F32" s="7" t="s">
        <v>62</v>
      </c>
      <c r="G32" s="9" t="s">
        <v>118</v>
      </c>
      <c r="L32" s="12" t="s">
        <v>233</v>
      </c>
    </row>
    <row r="33" spans="4:12" ht="27" x14ac:dyDescent="0.25">
      <c r="D33" s="6" t="s">
        <v>68</v>
      </c>
      <c r="E33" s="1" t="s">
        <v>96</v>
      </c>
      <c r="F33" s="7" t="s">
        <v>62</v>
      </c>
      <c r="G33" s="9" t="s">
        <v>118</v>
      </c>
      <c r="L33" s="11" t="s">
        <v>234</v>
      </c>
    </row>
    <row r="34" spans="4:12" x14ac:dyDescent="0.25">
      <c r="D34" s="6" t="s">
        <v>69</v>
      </c>
      <c r="E34" s="1" t="s">
        <v>96</v>
      </c>
      <c r="F34" s="7" t="s">
        <v>62</v>
      </c>
      <c r="G34" s="9" t="s">
        <v>118</v>
      </c>
      <c r="L34" s="11" t="s">
        <v>235</v>
      </c>
    </row>
    <row r="35" spans="4:12" x14ac:dyDescent="0.25">
      <c r="D35" s="6" t="s">
        <v>70</v>
      </c>
      <c r="E35" s="1" t="s">
        <v>96</v>
      </c>
      <c r="F35" s="7" t="s">
        <v>62</v>
      </c>
      <c r="G35" s="9" t="s">
        <v>118</v>
      </c>
      <c r="L35" s="13" t="s">
        <v>167</v>
      </c>
    </row>
    <row r="36" spans="4:12" x14ac:dyDescent="0.25">
      <c r="D36" s="6" t="s">
        <v>71</v>
      </c>
      <c r="E36" s="1" t="s">
        <v>97</v>
      </c>
      <c r="F36" s="7" t="s">
        <v>62</v>
      </c>
      <c r="G36" s="9" t="s">
        <v>127</v>
      </c>
      <c r="L36" s="13" t="s">
        <v>168</v>
      </c>
    </row>
    <row r="37" spans="4:12" x14ac:dyDescent="0.25">
      <c r="D37" s="6" t="s">
        <v>72</v>
      </c>
      <c r="E37" s="1" t="s">
        <v>97</v>
      </c>
      <c r="F37" s="7" t="s">
        <v>62</v>
      </c>
      <c r="G37" s="9" t="s">
        <v>127</v>
      </c>
      <c r="L37" s="13" t="s">
        <v>169</v>
      </c>
    </row>
    <row r="38" spans="4:12" x14ac:dyDescent="0.25">
      <c r="D38" s="6" t="s">
        <v>73</v>
      </c>
      <c r="E38" s="1" t="s">
        <v>97</v>
      </c>
      <c r="F38" s="7" t="s">
        <v>62</v>
      </c>
      <c r="G38" s="9" t="s">
        <v>127</v>
      </c>
      <c r="L38" s="12" t="s">
        <v>236</v>
      </c>
    </row>
    <row r="39" spans="4:12" x14ac:dyDescent="0.25">
      <c r="D39" s="6" t="s">
        <v>74</v>
      </c>
      <c r="E39" s="1" t="s">
        <v>98</v>
      </c>
      <c r="F39" s="7" t="s">
        <v>62</v>
      </c>
      <c r="G39" s="9" t="s">
        <v>128</v>
      </c>
      <c r="L39" s="12" t="s">
        <v>237</v>
      </c>
    </row>
    <row r="40" spans="4:12" x14ac:dyDescent="0.25">
      <c r="D40" s="6" t="s">
        <v>75</v>
      </c>
      <c r="E40" s="1" t="s">
        <v>98</v>
      </c>
      <c r="F40" s="7" t="s">
        <v>62</v>
      </c>
      <c r="G40" s="9" t="s">
        <v>128</v>
      </c>
      <c r="L40" s="13" t="s">
        <v>238</v>
      </c>
    </row>
    <row r="41" spans="4:12" x14ac:dyDescent="0.25">
      <c r="D41" s="6" t="s">
        <v>76</v>
      </c>
      <c r="E41" s="1" t="s">
        <v>98</v>
      </c>
      <c r="F41" s="7" t="s">
        <v>62</v>
      </c>
      <c r="G41" s="9" t="s">
        <v>128</v>
      </c>
      <c r="L41" s="13" t="s">
        <v>239</v>
      </c>
    </row>
    <row r="42" spans="4:12" x14ac:dyDescent="0.25">
      <c r="D42" s="6" t="s">
        <v>77</v>
      </c>
      <c r="E42" s="1" t="s">
        <v>98</v>
      </c>
      <c r="F42" s="7" t="s">
        <v>62</v>
      </c>
      <c r="G42" s="9" t="s">
        <v>128</v>
      </c>
      <c r="L42" s="13" t="s">
        <v>240</v>
      </c>
    </row>
    <row r="43" spans="4:12" x14ac:dyDescent="0.25">
      <c r="D43" s="6" t="s">
        <v>197</v>
      </c>
      <c r="E43" s="1" t="s">
        <v>99</v>
      </c>
      <c r="F43" s="7" t="s">
        <v>62</v>
      </c>
      <c r="G43" s="9" t="s">
        <v>129</v>
      </c>
    </row>
    <row r="44" spans="4:12" ht="30" x14ac:dyDescent="0.25">
      <c r="D44" s="6" t="s">
        <v>92</v>
      </c>
      <c r="E44" s="1" t="s">
        <v>99</v>
      </c>
      <c r="F44" s="7" t="s">
        <v>62</v>
      </c>
      <c r="G44" s="9" t="s">
        <v>129</v>
      </c>
    </row>
    <row r="45" spans="4:12" x14ac:dyDescent="0.25">
      <c r="D45" s="6" t="s">
        <v>198</v>
      </c>
      <c r="E45" s="1" t="s">
        <v>99</v>
      </c>
      <c r="F45" s="7" t="s">
        <v>62</v>
      </c>
      <c r="G45" s="9" t="s">
        <v>129</v>
      </c>
    </row>
    <row r="46" spans="4:12" ht="30" x14ac:dyDescent="0.25">
      <c r="D46" s="4" t="s">
        <v>93</v>
      </c>
      <c r="E46" s="1" t="s">
        <v>57</v>
      </c>
      <c r="F46" s="7" t="s">
        <v>203</v>
      </c>
      <c r="G46" s="9" t="s">
        <v>130</v>
      </c>
    </row>
    <row r="47" spans="4:12" ht="30" x14ac:dyDescent="0.25">
      <c r="D47" s="4" t="s">
        <v>94</v>
      </c>
      <c r="E47" s="1" t="s">
        <v>57</v>
      </c>
      <c r="F47" s="7" t="s">
        <v>203</v>
      </c>
      <c r="G47" s="9" t="s">
        <v>112</v>
      </c>
    </row>
    <row r="51" spans="4:4" x14ac:dyDescent="0.25">
      <c r="D51" s="1" t="s">
        <v>132</v>
      </c>
    </row>
    <row r="52" spans="4:4" x14ac:dyDescent="0.25">
      <c r="D52" s="9" t="s">
        <v>133</v>
      </c>
    </row>
    <row r="53" spans="4:4" ht="30" x14ac:dyDescent="0.25">
      <c r="D53" s="9" t="s">
        <v>134</v>
      </c>
    </row>
    <row r="54" spans="4:4" ht="30" x14ac:dyDescent="0.25">
      <c r="D54" s="9" t="s">
        <v>135</v>
      </c>
    </row>
    <row r="55" spans="4:4" x14ac:dyDescent="0.25">
      <c r="D55" s="9" t="s">
        <v>136</v>
      </c>
    </row>
    <row r="56" spans="4:4" ht="30" x14ac:dyDescent="0.25">
      <c r="D56" s="9" t="s">
        <v>137</v>
      </c>
    </row>
    <row r="57" spans="4:4" ht="30" x14ac:dyDescent="0.25">
      <c r="D57" s="9" t="s">
        <v>138</v>
      </c>
    </row>
    <row r="58" spans="4:4" ht="30" x14ac:dyDescent="0.25">
      <c r="D58" s="9" t="s">
        <v>139</v>
      </c>
    </row>
    <row r="59" spans="4:4" ht="30" x14ac:dyDescent="0.25">
      <c r="D59" s="9" t="s">
        <v>140</v>
      </c>
    </row>
    <row r="60" spans="4:4" x14ac:dyDescent="0.25">
      <c r="D60" s="9" t="s">
        <v>141</v>
      </c>
    </row>
    <row r="61" spans="4:4" ht="30" x14ac:dyDescent="0.25">
      <c r="D61" s="9" t="s">
        <v>142</v>
      </c>
    </row>
    <row r="62" spans="4:4" ht="60" x14ac:dyDescent="0.25">
      <c r="D62" s="9" t="s">
        <v>143</v>
      </c>
    </row>
    <row r="63" spans="4:4" ht="30" x14ac:dyDescent="0.25">
      <c r="D63" s="9" t="s">
        <v>144</v>
      </c>
    </row>
    <row r="64" spans="4:4" x14ac:dyDescent="0.25">
      <c r="D64" s="9" t="s">
        <v>145</v>
      </c>
    </row>
    <row r="65" spans="4:4" ht="30" x14ac:dyDescent="0.25">
      <c r="D65" s="9" t="s">
        <v>146</v>
      </c>
    </row>
    <row r="66" spans="4:4" x14ac:dyDescent="0.25">
      <c r="D66" s="9" t="s">
        <v>147</v>
      </c>
    </row>
    <row r="67" spans="4:4" ht="30" x14ac:dyDescent="0.25">
      <c r="D67" s="9" t="s">
        <v>148</v>
      </c>
    </row>
    <row r="68" spans="4:4" x14ac:dyDescent="0.25">
      <c r="D68" s="9" t="s">
        <v>149</v>
      </c>
    </row>
    <row r="69" spans="4:4" x14ac:dyDescent="0.25">
      <c r="D69" s="9" t="s">
        <v>150</v>
      </c>
    </row>
    <row r="70" spans="4:4" ht="30" x14ac:dyDescent="0.25">
      <c r="D70" s="9" t="s">
        <v>151</v>
      </c>
    </row>
    <row r="71" spans="4:4" ht="45" x14ac:dyDescent="0.25">
      <c r="D71" s="9" t="s">
        <v>152</v>
      </c>
    </row>
    <row r="72" spans="4:4" x14ac:dyDescent="0.25">
      <c r="D72" s="9" t="s">
        <v>153</v>
      </c>
    </row>
    <row r="73" spans="4:4" ht="30" x14ac:dyDescent="0.25">
      <c r="D73" s="9" t="s">
        <v>154</v>
      </c>
    </row>
    <row r="74" spans="4:4" ht="60" x14ac:dyDescent="0.25">
      <c r="D74" s="9" t="s">
        <v>155</v>
      </c>
    </row>
    <row r="75" spans="4:4" ht="30" x14ac:dyDescent="0.25">
      <c r="D75" s="9" t="s">
        <v>156</v>
      </c>
    </row>
    <row r="76" spans="4:4" ht="30" x14ac:dyDescent="0.25">
      <c r="D76" s="9" t="s">
        <v>157</v>
      </c>
    </row>
    <row r="77" spans="4:4" x14ac:dyDescent="0.25">
      <c r="D77" s="9" t="s">
        <v>158</v>
      </c>
    </row>
    <row r="78" spans="4:4" ht="45" x14ac:dyDescent="0.25">
      <c r="D78" s="9" t="s">
        <v>159</v>
      </c>
    </row>
    <row r="79" spans="4:4" x14ac:dyDescent="0.25">
      <c r="D79" s="9" t="s">
        <v>160</v>
      </c>
    </row>
    <row r="80" spans="4:4" ht="45" x14ac:dyDescent="0.25">
      <c r="D80" s="9" t="s">
        <v>161</v>
      </c>
    </row>
    <row r="81" spans="4:4" ht="30" x14ac:dyDescent="0.25">
      <c r="D81" s="9" t="s">
        <v>339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12</vt:i4>
      </vt:variant>
    </vt:vector>
  </HeadingPairs>
  <TitlesOfParts>
    <vt:vector size="16" baseType="lpstr">
      <vt:lpstr>Caracterización</vt:lpstr>
      <vt:lpstr>INDICADOR 1</vt:lpstr>
      <vt:lpstr>INDICADOR 2</vt:lpstr>
      <vt:lpstr>Listas desplegables</vt:lpstr>
      <vt:lpstr>Apoyo</vt:lpstr>
      <vt:lpstr>Caracterización!Área_de_impresión</vt:lpstr>
      <vt:lpstr>'INDICADOR 1'!Área_de_impresión</vt:lpstr>
      <vt:lpstr>'INDICADOR 2'!Área_de_impresión</vt:lpstr>
      <vt:lpstr>Dirección_Estratégica</vt:lpstr>
      <vt:lpstr>Estratégico</vt:lpstr>
      <vt:lpstr>Evaluación</vt:lpstr>
      <vt:lpstr>Grupoa</vt:lpstr>
      <vt:lpstr>Misional</vt:lpstr>
      <vt:lpstr>Misionales</vt:lpstr>
      <vt:lpstr>Seguimiento_Evaluación_y_Control</vt:lpstr>
      <vt:lpstr>Tipo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 Jairo Arias Chaparro</dc:creator>
  <cp:lastModifiedBy>Mary Carrillo Pacheco</cp:lastModifiedBy>
  <cp:lastPrinted>2024-06-28T17:04:53Z</cp:lastPrinted>
  <dcterms:created xsi:type="dcterms:W3CDTF">2019-04-09T16:24:36Z</dcterms:created>
  <dcterms:modified xsi:type="dcterms:W3CDTF">2024-08-02T22:02:33Z</dcterms:modified>
</cp:coreProperties>
</file>