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E:\SIC\SIGI\CALIDAD\CS03-C01_V6\"/>
    </mc:Choice>
  </mc:AlternateContent>
  <xr:revisionPtr revIDLastSave="0" documentId="13_ncr:1_{1DA41DC4-3B41-4E79-B0D3-BEAFA675496D}" xr6:coauthVersionLast="47" xr6:coauthVersionMax="47" xr10:uidLastSave="{00000000-0000-0000-0000-000000000000}"/>
  <bookViews>
    <workbookView xWindow="28680" yWindow="-120" windowWidth="29040" windowHeight="15840" xr2:uid="{00000000-000D-0000-FFFF-FFFF00000000}"/>
  </bookViews>
  <sheets>
    <sheet name="Caracterización" sheetId="5" r:id="rId1"/>
    <sheet name="INDICADOR 1" sheetId="6" r:id="rId2"/>
    <sheet name="INDICADOR 2" sheetId="13" r:id="rId3"/>
    <sheet name="INDICADOR 3" sheetId="11" r:id="rId4"/>
    <sheet name="INDICADOR 4" sheetId="12" r:id="rId5"/>
    <sheet name="Listas desplegables" sheetId="8" state="hidden" r:id="rId6"/>
  </sheets>
  <externalReferences>
    <externalReference r:id="rId7"/>
  </externalReferences>
  <definedNames>
    <definedName name="Apoyo">'Listas desplegables'!$G$33:$G$38</definedName>
    <definedName name="_xlnm.Print_Area" localSheetId="1">'INDICADOR 1'!$A$1:$S$24</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Seguimiento_Evaluación_y_Control">'Listas desplegables'!$E$46</definedName>
    <definedName name="Tipo">'Listas desplegables'!$F$3:$F$46</definedName>
  </definedNames>
  <calcPr calcId="191029"/>
</workbook>
</file>

<file path=xl/calcChain.xml><?xml version="1.0" encoding="utf-8"?>
<calcChain xmlns="http://schemas.openxmlformats.org/spreadsheetml/2006/main">
  <c r="C11" i="13" l="1"/>
  <c r="M8" i="13"/>
  <c r="C6" i="13"/>
  <c r="M5" i="13"/>
  <c r="C11" i="11"/>
  <c r="M8" i="12" l="1"/>
  <c r="M8" i="11"/>
  <c r="M8" i="6" l="1"/>
  <c r="C11" i="12" l="1"/>
  <c r="C6" i="12"/>
  <c r="M5" i="12"/>
  <c r="C6" i="11"/>
  <c r="M5" i="11"/>
  <c r="C8" i="6" l="1"/>
  <c r="C11" i="6" l="1"/>
  <c r="C6" i="6"/>
  <c r="M5" i="6"/>
  <c r="E12" i="5"/>
  <c r="E7" i="5" l="1"/>
  <c r="H7" i="5"/>
</calcChain>
</file>

<file path=xl/sharedStrings.xml><?xml version="1.0" encoding="utf-8"?>
<sst xmlns="http://schemas.openxmlformats.org/spreadsheetml/2006/main" count="638" uniqueCount="374">
  <si>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</si>
  <si>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</si>
  <si>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</si>
  <si>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</si>
  <si>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</si>
  <si>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</si>
  <si>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</si>
  <si>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</si>
  <si>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</si>
  <si>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</si>
  <si>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</si>
  <si>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</si>
  <si>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</si>
  <si>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</si>
  <si>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</si>
  <si>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</si>
  <si>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</si>
  <si>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</si>
  <si>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</si>
  <si>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</si>
  <si>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</si>
  <si>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</si>
  <si>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</si>
  <si>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</si>
  <si>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</si>
  <si>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</si>
  <si>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</si>
  <si>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</si>
  <si>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</si>
  <si>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</si>
  <si>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</si>
  <si>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</si>
  <si>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</si>
  <si>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</si>
  <si>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</si>
  <si>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</si>
  <si>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</si>
  <si>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</si>
  <si>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</si>
  <si>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</si>
  <si>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</si>
  <si>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</si>
  <si>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</si>
  <si>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</si>
  <si>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</si>
  <si>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</si>
  <si>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</si>
  <si>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</si>
  <si>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</si>
  <si>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</si>
  <si>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</si>
  <si>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</si>
  <si>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</si>
  <si>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</si>
  <si>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</si>
  <si>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</si>
  <si>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</si>
  <si>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</si>
  <si>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</si>
  <si>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</si>
  <si>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</si>
  <si>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</si>
  <si>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</si>
  <si>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</si>
  <si>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</si>
  <si>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</si>
  <si>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</si>
  <si>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</si>
  <si>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</si>
  <si>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</si>
  <si>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</si>
  <si>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</si>
  <si>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</si>
  <si>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</si>
  <si>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</si>
  <si>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</si>
  <si>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</si>
  <si>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</si>
  <si>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</si>
  <si>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</si>
  <si>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</si>
  <si>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</si>
  <si>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</si>
  <si>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</si>
  <si>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</si>
  <si>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</si>
  <si>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</si>
  <si>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</si>
  <si>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</si>
  <si>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</si>
  <si>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</si>
  <si>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</si>
  <si>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</si>
  <si>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</si>
  <si>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</si>
  <si>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</si>
  <si>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</si>
  <si>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</si>
  <si>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</si>
  <si>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</si>
  <si>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</si>
  <si>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</si>
  <si>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</si>
  <si>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</si>
  <si>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</si>
  <si>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</si>
  <si>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</si>
  <si>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</si>
  <si>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</si>
  <si>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</si>
  <si>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</si>
  <si>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</si>
  <si>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</si>
  <si>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</si>
  <si>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</si>
  <si>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</si>
  <si>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</si>
  <si>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</si>
  <si>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</si>
  <si>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</si>
  <si>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</si>
  <si>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</si>
  <si>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</si>
  <si>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</si>
  <si>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</si>
  <si>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</si>
  <si>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</si>
  <si>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</si>
  <si>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</si>
  <si>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</si>
  <si>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</si>
  <si>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</si>
  <si>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</si>
  <si>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</si>
  <si>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</si>
  <si>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</si>
  <si>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</si>
  <si>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</si>
  <si>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</si>
  <si>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</si>
  <si>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</si>
  <si>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</si>
  <si>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</si>
  <si>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</si>
  <si>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</si>
  <si>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</si>
  <si>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</si>
  <si>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</si>
  <si>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</si>
  <si>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</si>
  <si>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</si>
  <si>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</si>
  <si>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</si>
  <si>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</si>
  <si>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</si>
  <si>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</si>
  <si>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</si>
  <si>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</si>
  <si>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</si>
  <si>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</si>
  <si>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</si>
  <si>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</si>
  <si>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</si>
  <si>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</si>
  <si>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</si>
  <si>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</si>
  <si>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</si>
  <si>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</si>
  <si>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</si>
  <si>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</si>
  <si>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</si>
  <si>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</si>
  <si>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</si>
  <si>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</si>
  <si>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</si>
  <si>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</si>
  <si>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</si>
  <si>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</si>
  <si>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</si>
  <si>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</si>
  <si>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</si>
  <si>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</si>
  <si>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</si>
  <si>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</si>
  <si>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</si>
  <si>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</si>
  <si>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</si>
  <si>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</si>
  <si>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</si>
  <si>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</si>
  <si>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</si>
  <si>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</si>
  <si>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</si>
  <si>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</si>
  <si>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</si>
  <si>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</si>
  <si>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</si>
  <si>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</si>
  <si>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</si>
  <si>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</si>
  <si>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</si>
  <si>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</si>
  <si>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</si>
  <si>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</si>
  <si>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</si>
  <si>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</si>
  <si>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</si>
  <si>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</si>
  <si>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</si>
  <si>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</si>
  <si>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</si>
  <si>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</si>
  <si>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</si>
  <si>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</si>
  <si>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</si>
  <si>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</si>
  <si>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</si>
  <si>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</si>
  <si>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</si>
  <si>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</si>
  <si>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</si>
  <si>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</si>
  <si>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</si>
  <si>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</si>
  <si>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</si>
  <si>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</si>
  <si>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</si>
  <si>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</si>
  <si>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</si>
  <si>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</si>
  <si>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</si>
  <si>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</si>
  <si>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</si>
  <si>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</si>
  <si>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</si>
  <si>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</si>
  <si>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</si>
  <si>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</si>
  <si>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</si>
  <si>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</si>
  <si>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</si>
  <si>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</si>
  <si>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x</t>
  </si>
  <si>
    <t>Líder de proceso y su equipo de trabajo</t>
  </si>
  <si>
    <t>Orientaciones y metodología de gestión ambiental</t>
  </si>
  <si>
    <t>Participar en actividades definidas en los programas de Gestión Ambiental</t>
  </si>
  <si>
    <t>Prácticas y controles ambientales</t>
  </si>
  <si>
    <t xml:space="preserve"> Partes interesadas</t>
  </si>
  <si>
    <t>Orientaciones y metodología de gestión en seguridad y salud en el Trabajo</t>
  </si>
  <si>
    <t>Participar en las actividades definidas en los programas de Seguridad y Salud en el Trabajo</t>
  </si>
  <si>
    <t>Prácticas y controles en seguridad y salud en el Trabajo</t>
  </si>
  <si>
    <t xml:space="preserve"> Información de cumplimiento de actividades (operativas, plan de acción e indicadores de proceso)</t>
  </si>
  <si>
    <t>Reportar información de las actividades realizadas a la Oficina Asesora de Planeación</t>
  </si>
  <si>
    <t>Estadísticas Institucionales
Seguimiento Plan de Acción
Indicadores de Proceso</t>
  </si>
  <si>
    <t>Partes interesadas</t>
  </si>
  <si>
    <t xml:space="preserve">Seguimiento </t>
  </si>
  <si>
    <t>Realizar Comité de Gestión y Comité de Coordinación, verificar cumplimiento y establecer acciones</t>
  </si>
  <si>
    <t>Necesidad de establecer acciones correctivas y preventivas</t>
  </si>
  <si>
    <t>Comunicación fechas de auditoria interna, programación auditorias del SIGI</t>
  </si>
  <si>
    <t xml:space="preserve">Atender la auditoria y entregar la información necesaria </t>
  </si>
  <si>
    <t>Comunicación fechas de auditoria externa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</si>
  <si>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</si>
  <si>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</si>
  <si>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Diligenciar el Plan de Mejoramiento con las acciones correctivas y preventivas
Entregar periódicamente reporte de cumplimiento del Plan de Mejoramiento (SIGI y las Auditorias de Gestión) a la Oficina de Control Interno</t>
  </si>
  <si>
    <t>Plan de Mejoramiento</t>
  </si>
  <si>
    <t>Eficacia</t>
  </si>
  <si>
    <t>DE01 Formulación Estratégica 
DE02 Revisión Estratégica
CI02 Seguimiento Sistema Integral de Gestión Institucional</t>
  </si>
  <si>
    <t>Todos los procesos</t>
  </si>
  <si>
    <t>Inicia con la necesidad de comunicar temas especificos de la entidad  y de realizar un evento de divulgacion y termina con la divulgacion de la informacion o de la relalizacion del evento</t>
  </si>
  <si>
    <t>Circular 01 de 2019 (Presidencia)
Plan Estratégico Institucional
Proyecto de Inversión
Resultados Plan de Acción de la vigencia anterior</t>
  </si>
  <si>
    <t xml:space="preserve">
DE02 Revisión Estratégica
CS03 Comunicaciones</t>
  </si>
  <si>
    <t>X</t>
  </si>
  <si>
    <t>Jefe Oficina de Servicios al Concumidor y Apoyo Empresarial 
Coordinador Grupo de comunicaciones</t>
  </si>
  <si>
    <t>Procesos misionales u otro proceso que lo requiera</t>
  </si>
  <si>
    <t>Plan de Acción vigencia anterior y Proyectos de Inversión</t>
  </si>
  <si>
    <t xml:space="preserve">Identificar las requerimientos de las areas misionales y presupuesto estimado  la contratación del operador Logistico </t>
  </si>
  <si>
    <t>Contratos realizados</t>
  </si>
  <si>
    <t>DE01 Formulación Estratégica 
DE02 Revisión Estratégica</t>
  </si>
  <si>
    <t>Plan de Acción vigencia anterior y Proyecto de Inversion</t>
  </si>
  <si>
    <t>Planificar proceso contraactual para la elaboracion de productos que apoyen comunicaciones internas de la SIC</t>
  </si>
  <si>
    <t>Secretario General</t>
  </si>
  <si>
    <t xml:space="preserve">DE01 Formulación Estratégica 
</t>
  </si>
  <si>
    <t>Modelo Integrado de Planeación y Gestión</t>
  </si>
  <si>
    <t xml:space="preserve">Elaborar el Plan de Comunicaciones </t>
  </si>
  <si>
    <t>Plan de Comunicaciones</t>
  </si>
  <si>
    <t>DE02 Revisión Estratégica
CS03 Comunicaciones</t>
  </si>
  <si>
    <t>Informacion derivada del ejercicio de funciones de la entidad</t>
  </si>
  <si>
    <t>Ciudadania en General</t>
  </si>
  <si>
    <t>Operador Logístico</t>
  </si>
  <si>
    <t>Realización de eventos
Definir el Check List y realizar las reuniones periódicas de seguimiento.
Apoyo del área internacional de la SIC</t>
  </si>
  <si>
    <t>Coordinador Grupo de comunicaciones
Delegados SIC</t>
  </si>
  <si>
    <t>Evento</t>
  </si>
  <si>
    <t>Web Master</t>
  </si>
  <si>
    <t>Información de todos los procesos</t>
  </si>
  <si>
    <t>Publicaciones Intrasic
Correos 
fondos de pantalla</t>
  </si>
  <si>
    <t>Colaboradores de la entidad</t>
  </si>
  <si>
    <t>SC03 Gestión Ambienta</t>
  </si>
  <si>
    <t>SC04 Seguridad y Salud en el Trabajo</t>
  </si>
  <si>
    <t>Todos los  procesos
Servidores Públicos de la SIC y 
Representante de la Dirección para SGA</t>
  </si>
  <si>
    <t>Todos los  procesos
Servidores Públicos de la SIC y 
Representante de la Dirección para SSy T</t>
  </si>
  <si>
    <t>CS03 Comunicaciones</t>
  </si>
  <si>
    <t xml:space="preserve">CI02 Seguimiento Sistema Integral de Gestión Institucional
Superintendente de Industria y Comercio, Delegados, Directores, Coordinadores de Grupo, Servidores públicos de la SIC </t>
  </si>
  <si>
    <t>DE02 Revisión Estratégica</t>
  </si>
  <si>
    <t>CI02 Seguimiento Sistema Integral de Gestión Institucional</t>
  </si>
  <si>
    <t>Enetes de control</t>
  </si>
  <si>
    <t>DE02 Revisión Estratégica
CI02 Seguimiento Sistema Integral de Gestión Institucional</t>
  </si>
  <si>
    <t>SC01 FORMULACIÓN SISTEMA Integral de Gestión Institucional</t>
  </si>
  <si>
    <t>CI02 Seguimiento Sistema Integral de Gestión Institucional
 CI01 Asesoria y Evaluación Independiente</t>
  </si>
  <si>
    <t>Numero de visitas realizadas a la página Web</t>
  </si>
  <si>
    <t>Coordinador Grupo de Trabajo de Comunicaciones</t>
  </si>
  <si>
    <t xml:space="preserve">Ajustar  los lineamientos de Gobierno en Linea,  para la difusión de la información entre los grupos de interés,  de manera veraz, efectiva, rápida  a través de los diferentes canales de comunicación con los que cuenta la entidad. </t>
  </si>
  <si>
    <t xml:space="preserve">
Ministerio de Comercio Industria y Turismo -MINCIT 
Ministerio de Tecnologías de la Información y las Comunicaciones - Programa Gobierno en Línea (GEL)</t>
  </si>
  <si>
    <t>Difundir información de interés a la ciudadanía a través de los canales de comunicación con los que cuenta la entidad   ( De acuerdo a lo establecido en CS03-I01 "Instructivo de Marca Institucional" y CS03-I02 " Instructivo Comunicaciones"</t>
  </si>
  <si>
    <t xml:space="preserve">Comunicado de prensa
Las publicaciones en pagina WEB
Publicaciones en Redes sociales
Capitulos de television
</t>
  </si>
  <si>
    <t>Difundir la informacion que se considere relevante a los colaboradores de la entidad en los diferentes canales de comunicación interna (Intrasic, Carteleras digitales, Correo Interno, Fondo de Pantalla entre Otros)</t>
  </si>
  <si>
    <t>Analiticas de la página Web</t>
  </si>
  <si>
    <t>Información para Revisión por la Dirección e Información para el ejercicio de Rendición de Cuentas</t>
  </si>
  <si>
    <t xml:space="preserve">Plan de Acción
Cronograma de Actividades SIGI - MIPG
Plan Anual de Adquisiciones
Cumplimiento de los criterios de la Norma Tecnica Colombiana de Accesibilidad </t>
  </si>
  <si>
    <t xml:space="preserve"> </t>
  </si>
  <si>
    <t>Cobertura del programa institucional El Gallo</t>
  </si>
  <si>
    <t>Plataforma Spreaker</t>
  </si>
  <si>
    <t>Satisfaccion de los asistentes a los eventos de la Superintendencia de Industria y Comercio</t>
  </si>
  <si>
    <t>Efectividad</t>
  </si>
  <si>
    <t>Constante X</t>
  </si>
  <si>
    <t>Creciente X</t>
  </si>
  <si>
    <t xml:space="preserve">  Reproducciones del magazín el GALLO  por capitulo </t>
  </si>
  <si>
    <t>Numérica</t>
  </si>
  <si>
    <t>Líder de proceso</t>
  </si>
  <si>
    <t>Simple: sumatoria de las  reproducciones del magazín el GALLO  por capítulo</t>
  </si>
  <si>
    <t xml:space="preserve"> sumatoria de las reproducciones del magazín el GALLO  por capítulo generadas por la plataforma spreaker</t>
  </si>
  <si>
    <t>Dinámica del crecimiento de las redes sociales de la Superintendencia de Industria y Comercio</t>
  </si>
  <si>
    <t>Diferencia en el número de seguidores generadas en el semestre actual frente al anterior.</t>
  </si>
  <si>
    <t>Sumatoria de seguidores de redes sociales generadas en el semestre actual</t>
  </si>
  <si>
    <t>Número de nuevos seguidores de las redes sociales de la SIC, los cuales se toman de la métrica de  Facebook, Twitter, Instagram y Linkenln, y se establece la diferencia en el número de seguidores del semestre actual frente al semestre anterior</t>
  </si>
  <si>
    <t>Establecer el numero de ciudadanos que se informan de los temas de la entidad a través de la página Web, la cual es un medio de información de servicios e interacción para los ciudadanos y sirven para analizar el comportamiento en el uso del canal de comunicación por parte de los ciudadanos, para con ello determinar acciones que permitan mantener o incrementar la consulta de información por parte de los visitantes a la página.</t>
  </si>
  <si>
    <t>Sumatoria de visitas a la página web de la entidad, contrastada frente a la meta establecida para la vigencia</t>
  </si>
  <si>
    <t>Esta constituido como una unica variable que corresponde a la medición  del tráfico de visitantes en el portal Web de la entidad, esta información es la sumatoria de la IPs registradas por el contador de la página web de la Superintendencia de Industria y Comercio, y se  establece el número de ciudadanos que se informan de los temas de la entidad a través de la página web, contrastada frente a la meta establecida para la vigencia.</t>
  </si>
  <si>
    <t>Número de ciudadanos que visitan la página web de la entidad</t>
  </si>
  <si>
    <t>El número de ciudadanos que visitan la página web de la entidad se calcula mediante la sumatoria de IPs registradas semestralmente por el contador de la página web de la entidad</t>
  </si>
  <si>
    <t>Monitorear el incremento de seguidores de las redes sociales de la Superintendencia de la Industria y Comercio, para evaluar el impacto de estos canales para identificar cual es el más revelante  y con ello establecer acciones que permitan mantener los seguidores de las redes sociales de la SIC.</t>
  </si>
  <si>
    <t>CS03-P01  Comunicaciones</t>
  </si>
  <si>
    <t>Plan de acción Institucional
Proyecto de Inversión</t>
  </si>
  <si>
    <t xml:space="preserve">Autoridades ambientales (Ministerios, Corporaciones Autónomas Regionales, Secretarías, entre otras)  </t>
  </si>
  <si>
    <t>Ministerio del trabajo
ARL POSITIVA SEGUROS</t>
  </si>
  <si>
    <t>Entes de control</t>
  </si>
  <si>
    <t>Entes Externos de Control</t>
  </si>
  <si>
    <t>Contraloría General de la República y otros Entes Externos de Control</t>
  </si>
  <si>
    <t>Departamento Nacional de Planeació</t>
  </si>
  <si>
    <t>Ministerio de Hacienda y Crédito Público</t>
  </si>
  <si>
    <t xml:space="preserve">
Departamento Nacional de Planeación</t>
  </si>
  <si>
    <t>Métricas de Redes sociales de la entidad (Facebook, Twitter, Instagram y Linkenln )</t>
  </si>
  <si>
    <t>Número de seguidores en las redes sociales en el semestre N menos Número de seguidores en las redes sociales en el semestre (N-1)
N=Semestre</t>
  </si>
  <si>
    <t>Número de seguidores en las redes sociales en el semestre (N) actual. N=Semestre</t>
  </si>
  <si>
    <t>Número de seguidores en las redes sociales en el semestre anterior (N-1)
N=Semestre</t>
  </si>
  <si>
    <t>Información del Indicador reportado en el año 2021</t>
  </si>
  <si>
    <t>No Aplica, debido a que el indicador es nuevo en cuanto a la definición de sus variables</t>
  </si>
  <si>
    <r>
      <t>Medir el nivel de satisfaccion de los ciudadanos asistentes a los eventos de la entidad, en la cual se analiza la claridad y dominio del tema, los medios utilizados y que  la información brindada sean temas de interes de los participantes</t>
    </r>
    <r>
      <rPr>
        <sz val="11"/>
        <rFont val="Arial"/>
        <family val="2"/>
      </rPr>
      <t>,para fortalecer la gestión del grupo y contribuir mejoramiento continuo del proceso</t>
    </r>
  </si>
  <si>
    <t xml:space="preserve">
Encuestas de los eventos satisfactorios  realizados por la entidad</t>
  </si>
  <si>
    <t>Encuesta de eventos
Encuesta</t>
  </si>
  <si>
    <t xml:space="preserve">
Encuestas realizadas de los eventos </t>
  </si>
  <si>
    <t xml:space="preserve">
Corresponde al numero total de encuestas aplicadas por el Grupo de Comunicaciones en el desarrollo de los eventos  y que son calificadas por los asistentes en la pregunta 7.
</t>
  </si>
  <si>
    <t>Comunicaciones OSCAE
Encuesta</t>
  </si>
  <si>
    <t>Información del Indicador reportado en el año 2021 Plataforma Spreaker</t>
  </si>
  <si>
    <r>
      <t xml:space="preserve">Medir el </t>
    </r>
    <r>
      <rPr>
        <sz val="11"/>
        <rFont val="Arial"/>
        <family val="2"/>
      </rPr>
      <t>número</t>
    </r>
    <r>
      <rPr>
        <sz val="11"/>
        <color rgb="FFFF0000"/>
        <rFont val="Arial"/>
        <family val="2"/>
      </rPr>
      <t xml:space="preserve"> </t>
    </r>
    <r>
      <rPr>
        <sz val="11"/>
        <color theme="1"/>
        <rFont val="Arial"/>
        <family val="2"/>
      </rPr>
      <t>de Reproducciones del producto radial El Gallo 2.0 a través de link https://www.spreaker.com/,para medir el número de reproducciones por capítulo, con el próposito de identificar la eficacia de este canal de omunicación interna.</t>
    </r>
  </si>
  <si>
    <t xml:space="preserve">180 de reproducciones por capítulo (Pueden existir meses en donde no se emita programa) </t>
  </si>
  <si>
    <t xml:space="preserve">
(Número de encuestas de  eventos satisfactorios  /Número de encuestas eventos realizados) *100</t>
  </si>
  <si>
    <t xml:space="preserve">
Esta variable se obtiene con base en la pregunta No. 7de la encuesta de satisfacción que dice: En general ¿Qué tan satisfecho se encuentra con el evento al que asistió? Como las opciones de respuesta para esta pregunta se constituyen en una escala de 1 a 5,se toman las encuestas cuyas respuestas están en escala  4 y 5 y se suman. </t>
  </si>
  <si>
    <t xml:space="preserve">
Calcular el porcentaje de satisfacción de los ciudadanos que participan en los diferentes eventos virtuales y presenciales realizados por el Operador Logístico contratado por la entidad, a través de la división entre el total encuestas cuya calificación es satisfactoria (suma de encuestas respondidas en la pregunta No. 7 escala 4 y 5 en la pregunta No. 7) y el total de encuestas aplicadas en un periodo evaluado. Como la meta está expresada en porcentaje, el resultado del índice se multiplica por 100 para expresarlo igual.</t>
  </si>
  <si>
    <t>160 (Corresponde al  mínimo de reproducciones del programa vigencia 2021)</t>
  </si>
  <si>
    <t>CÓDIGO: CS03-C01</t>
  </si>
  <si>
    <t>Esta constituido por una única  variable, que corresponde a la sumatoria de las reproducciones del magazín el GALLO  por capítulo generadas por la plataforma spreaker, la cual es constratada con la meta definida para el indicador, cabe aclarar que hay algunos meses  donde el magazín no se emite, por lo tanto en esos periodos la medición va a ser cero.
Se aclara que la meta va a ser variable período a período dependiendo del número de episodios que se publiquen al mes, teniendo como referente que por cada capítulo se espera como meta 180 reproducciones.</t>
  </si>
  <si>
    <t>Difundir información de interés de manera clara y oportuna a los ciudadanos, partes interesadas y  grupos de valor, con el proposito de mantenerlos informados. A través de los canales de comunicación oficiales de la Superintendencia de Industria y Comercio, en beneficio de los usuarios internos y externos de la Entidad.</t>
  </si>
  <si>
    <t>VERSIÓN:      6</t>
  </si>
  <si>
    <t>FECHA: 2022-10-04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</si>
</sst>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0\ "/>
  </numFmts>
  <fonts count="31" x14ac:knownFonts="1">
    <font>
      <sz val="11"/>
      <color theme="1"/>
      <name val="Calibri"/>
      <family val="2"/>
      <scheme val="minor"/>
    </font>
    <font>
      <b/>
      <sz val="11"/>
      <color theme="1"/>
      <name val="Calibri"/>
      <family val="2"/>
      <scheme val="minor"/>
    </font>
    <font>
      <b/>
      <sz val="18"/>
      <color rgb="FF2D3B89"/>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u/>
      <sz val="11"/>
      <color theme="10"/>
      <name val="Calibri"/>
      <family val="2"/>
      <scheme val="minor"/>
    </font>
    <font>
      <sz val="11"/>
      <color theme="1"/>
      <name val="Arial"/>
      <family val="2"/>
    </font>
    <font>
      <sz val="12"/>
      <color theme="1"/>
      <name val="Arial"/>
      <family val="2"/>
    </font>
    <font>
      <b/>
      <sz val="16"/>
      <color rgb="FF2D3B89"/>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1"/>
      <color rgb="FFFF0000"/>
      <name val="Arial"/>
      <family val="2"/>
    </font>
    <font>
      <sz val="12"/>
      <name val="Arial"/>
      <family val="2"/>
    </font>
    <font>
      <b/>
      <sz val="9"/>
      <color rgb="FF2D3B89"/>
      <name val="Arial Black"/>
      <family val="2"/>
    </font>
    <font>
      <b/>
      <sz val="11"/>
      <name val="Arial Black"/>
      <family val="2"/>
    </font>
    <font>
      <sz val="11"/>
      <name val="Arial Black"/>
      <family val="2"/>
    </font>
    <font>
      <b/>
      <sz val="9"/>
      <name val="Arial Black"/>
      <family val="2"/>
    </font>
    <font>
      <sz val="9"/>
      <name val="Arial Black"/>
      <family val="2"/>
    </font>
    <font>
      <b/>
      <sz val="11"/>
      <name val="Arial"/>
      <family val="2"/>
    </font>
    <font>
      <sz val="11"/>
      <color theme="1"/>
      <name val="Calibri"/>
      <family val="2"/>
      <scheme val="minor"/>
    </font>
    <font>
      <b/>
      <sz val="18"/>
      <color rgb="FF2D3B89"/>
      <name val="Arial"/>
      <family val="2"/>
    </font>
    <font>
      <b/>
      <sz val="11"/>
      <color theme="0"/>
      <name val="Arial"/>
      <family val="2"/>
    </font>
    <font>
      <b/>
      <sz val="14"/>
      <color theme="1"/>
      <name val="Arial"/>
      <family val="2"/>
    </font>
  </fonts>
  <fills count="10">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9"/>
        <bgColor indexed="64"/>
      </patternFill>
    </fill>
  </fills>
  <borders count="57">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hair">
        <color indexed="64"/>
      </right>
      <top/>
      <bottom/>
      <diagonal/>
    </border>
    <border>
      <left style="medium">
        <color indexed="64"/>
      </left>
      <right style="hair">
        <color indexed="64"/>
      </right>
      <top/>
      <bottom style="hair">
        <color auto="1"/>
      </bottom>
      <diagonal/>
    </border>
    <border>
      <left/>
      <right style="hair">
        <color indexed="64"/>
      </right>
      <top/>
      <bottom style="medium">
        <color auto="1"/>
      </bottom>
      <diagonal/>
    </border>
    <border>
      <left style="hair">
        <color auto="1"/>
      </left>
      <right/>
      <top/>
      <bottom style="medium">
        <color indexed="64"/>
      </bottom>
      <diagonal/>
    </border>
    <border>
      <left/>
      <right style="thin">
        <color indexed="64"/>
      </right>
      <top style="hair">
        <color auto="1"/>
      </top>
      <bottom/>
      <diagonal/>
    </border>
    <border>
      <left/>
      <right style="thin">
        <color indexed="64"/>
      </right>
      <top/>
      <bottom style="hair">
        <color indexed="64"/>
      </bottom>
      <diagonal/>
    </border>
  </borders>
  <cellStyleXfs count="6">
    <xf numFmtId="0" fontId="0" fillId="0" borderId="0"/>
    <xf numFmtId="0" fontId="7" fillId="0" borderId="0" applyNumberFormat="0" applyFill="0" applyBorder="0" applyAlignment="0" applyProtection="0"/>
    <xf numFmtId="0" fontId="11" fillId="0" borderId="0"/>
    <xf numFmtId="0" fontId="11" fillId="0" borderId="0"/>
    <xf numFmtId="9" fontId="27" fillId="0" borderId="0" applyFont="0" applyFill="0" applyBorder="0" applyAlignment="0" applyProtection="0"/>
    <xf numFmtId="43" fontId="27" fillId="0" borderId="0" applyFont="0" applyFill="0" applyBorder="0" applyAlignment="0" applyProtection="0"/>
  </cellStyleXfs>
  <cellXfs count="329">
    <xf numFmtId="0" fontId="0" fillId="0" borderId="0" xfId="0"/>
    <xf numFmtId="0" fontId="0" fillId="0" borderId="23" xfId="0" applyBorder="1"/>
    <xf numFmtId="0" fontId="0" fillId="0" borderId="24" xfId="0" applyBorder="1"/>
    <xf numFmtId="0" fontId="8" fillId="0" borderId="0" xfId="0" applyFont="1"/>
    <xf numFmtId="0" fontId="8" fillId="0" borderId="0" xfId="0" applyFont="1" applyAlignment="1">
      <alignment vertical="center" wrapText="1"/>
    </xf>
    <xf numFmtId="0" fontId="8" fillId="0" borderId="24" xfId="0" applyFont="1" applyBorder="1"/>
    <xf numFmtId="0" fontId="8" fillId="0" borderId="29" xfId="0" applyFont="1" applyBorder="1"/>
    <xf numFmtId="0" fontId="6" fillId="2" borderId="10" xfId="0" applyFont="1" applyFill="1" applyBorder="1" applyAlignment="1">
      <alignment horizontal="center" vertical="center"/>
    </xf>
    <xf numFmtId="0" fontId="3" fillId="0" borderId="0" xfId="0" applyFont="1"/>
    <xf numFmtId="0" fontId="6"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6" fillId="4" borderId="7" xfId="0" applyFont="1" applyFill="1" applyBorder="1" applyAlignment="1">
      <alignment vertical="center"/>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5" fillId="0" borderId="0" xfId="0" applyFont="1" applyAlignment="1">
      <alignment vertical="center" wrapText="1"/>
    </xf>
    <xf numFmtId="0" fontId="5" fillId="0" borderId="24" xfId="0" applyFont="1" applyBorder="1" applyAlignment="1">
      <alignment vertical="center" wrapText="1"/>
    </xf>
    <xf numFmtId="0" fontId="12" fillId="0" borderId="0" xfId="2" applyFont="1" applyAlignment="1" applyProtection="1">
      <alignment vertical="center" wrapText="1"/>
      <protection locked="0"/>
    </xf>
    <xf numFmtId="0" fontId="13" fillId="0" borderId="0" xfId="2" applyFont="1" applyAlignment="1" applyProtection="1">
      <alignment vertical="center" wrapText="1"/>
      <protection locked="0"/>
    </xf>
    <xf numFmtId="0" fontId="13" fillId="0" borderId="0" xfId="2" applyFont="1" applyAlignment="1" applyProtection="1">
      <alignment horizontal="left" vertical="center" wrapText="1" indent="2"/>
      <protection locked="0"/>
    </xf>
    <xf numFmtId="0" fontId="8" fillId="0" borderId="23" xfId="0" applyFont="1" applyBorder="1" applyAlignment="1">
      <alignment horizontal="center"/>
    </xf>
    <xf numFmtId="0" fontId="8" fillId="0" borderId="0" xfId="0" applyFont="1" applyAlignment="1">
      <alignment horizontal="center"/>
    </xf>
    <xf numFmtId="0" fontId="8" fillId="0" borderId="24" xfId="0" applyFont="1" applyBorder="1" applyAlignment="1">
      <alignment horizontal="center"/>
    </xf>
    <xf numFmtId="0" fontId="15" fillId="0" borderId="0" xfId="0" applyFont="1"/>
    <xf numFmtId="0" fontId="8" fillId="0" borderId="19"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6" fillId="0" borderId="1" xfId="0" applyFont="1" applyBorder="1" applyAlignment="1">
      <alignment horizontal="center" vertical="center"/>
    </xf>
    <xf numFmtId="0" fontId="18" fillId="4" borderId="0" xfId="0" applyFont="1" applyFill="1" applyAlignment="1">
      <alignment horizontal="center"/>
    </xf>
    <xf numFmtId="0" fontId="8" fillId="0" borderId="6" xfId="0" applyFont="1" applyBorder="1" applyAlignment="1">
      <alignment horizontal="center" vertical="center"/>
    </xf>
    <xf numFmtId="0" fontId="18" fillId="0" borderId="0" xfId="0" applyFont="1" applyAlignment="1">
      <alignment vertical="center" wrapText="1"/>
    </xf>
    <xf numFmtId="0" fontId="8" fillId="0" borderId="0" xfId="0" applyFont="1" applyAlignment="1">
      <alignment horizontal="center" vertic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8" fillId="0" borderId="3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0" xfId="0" applyFont="1" applyAlignment="1">
      <alignment horizontal="center" wrapText="1"/>
    </xf>
    <xf numFmtId="0" fontId="18" fillId="0" borderId="0" xfId="0" applyFont="1" applyAlignment="1">
      <alignment horizontal="center" vertical="center" wrapText="1"/>
    </xf>
    <xf numFmtId="0" fontId="8" fillId="0" borderId="23" xfId="0" applyFont="1" applyBorder="1" applyAlignment="1">
      <alignment horizontal="center" vertical="center" wrapText="1"/>
    </xf>
    <xf numFmtId="0" fontId="8" fillId="0" borderId="0" xfId="0" applyFont="1" applyAlignment="1">
      <alignment horizontal="justify" vertical="center"/>
    </xf>
    <xf numFmtId="0" fontId="8" fillId="0" borderId="0" xfId="0" applyFont="1" applyAlignment="1">
      <alignment horizontal="center" vertical="center" wrapText="1"/>
    </xf>
    <xf numFmtId="0" fontId="16" fillId="0" borderId="0" xfId="0" applyFont="1" applyAlignment="1">
      <alignment horizontal="center" vertical="center"/>
    </xf>
    <xf numFmtId="0" fontId="8" fillId="0" borderId="0" xfId="0" applyFont="1" applyAlignment="1">
      <alignment horizontal="justify" vertical="center" wrapText="1"/>
    </xf>
    <xf numFmtId="0" fontId="8" fillId="0" borderId="24" xfId="0" applyFont="1" applyBorder="1" applyAlignment="1">
      <alignment horizontal="center" vertical="center" wrapText="1"/>
    </xf>
    <xf numFmtId="0" fontId="21" fillId="0" borderId="33" xfId="0" applyFont="1" applyBorder="1" applyAlignment="1">
      <alignment vertical="center" wrapText="1"/>
    </xf>
    <xf numFmtId="0" fontId="21" fillId="0" borderId="33" xfId="0" applyFont="1" applyBorder="1" applyAlignment="1">
      <alignment horizontal="left" vertical="center" wrapText="1"/>
    </xf>
    <xf numFmtId="0" fontId="17" fillId="0" borderId="31" xfId="0" applyFont="1" applyBorder="1" applyAlignment="1">
      <alignment horizontal="center" vertical="center" wrapText="1"/>
    </xf>
    <xf numFmtId="0" fontId="8" fillId="0" borderId="7" xfId="0" applyFont="1" applyBorder="1" applyAlignment="1">
      <alignment horizontal="center" wrapText="1"/>
    </xf>
    <xf numFmtId="0" fontId="17" fillId="0" borderId="33" xfId="3" applyFont="1" applyBorder="1" applyAlignment="1">
      <alignment horizontal="center" vertical="center" wrapText="1"/>
    </xf>
    <xf numFmtId="0" fontId="19" fillId="0" borderId="19" xfId="0" applyFont="1" applyBorder="1" applyAlignment="1">
      <alignment vertical="center" wrapText="1"/>
    </xf>
    <xf numFmtId="0" fontId="17" fillId="0" borderId="1" xfId="0" applyFont="1" applyBorder="1" applyAlignment="1">
      <alignment horizontal="center" vertical="center" wrapText="1"/>
    </xf>
    <xf numFmtId="0" fontId="24" fillId="4" borderId="0" xfId="0" applyFont="1" applyFill="1" applyAlignment="1">
      <alignment vertical="center" wrapText="1"/>
    </xf>
    <xf numFmtId="0" fontId="22" fillId="0" borderId="0" xfId="0" applyFont="1" applyAlignment="1">
      <alignment vertical="center" wrapText="1"/>
    </xf>
    <xf numFmtId="0" fontId="25" fillId="3" borderId="3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6" xfId="0" applyFont="1" applyBorder="1" applyAlignment="1">
      <alignment vertical="center" wrapText="1"/>
    </xf>
    <xf numFmtId="0" fontId="24" fillId="0" borderId="0" xfId="0" applyFont="1" applyAlignment="1">
      <alignment vertical="center" wrapText="1"/>
    </xf>
    <xf numFmtId="0" fontId="25" fillId="3" borderId="20" xfId="0" applyFont="1" applyFill="1" applyBorder="1" applyAlignment="1">
      <alignment horizontal="center" vertical="center" wrapText="1"/>
    </xf>
    <xf numFmtId="0" fontId="23" fillId="0" borderId="19" xfId="0" applyFont="1" applyBorder="1" applyAlignment="1">
      <alignment horizontal="center"/>
    </xf>
    <xf numFmtId="0" fontId="25" fillId="4" borderId="3" xfId="0" applyFont="1" applyFill="1" applyBorder="1" applyAlignment="1">
      <alignment horizontal="center" vertical="center" wrapText="1"/>
    </xf>
    <xf numFmtId="0" fontId="25" fillId="3" borderId="26" xfId="0" applyFont="1" applyFill="1" applyBorder="1" applyAlignment="1">
      <alignment horizontal="center" vertical="center" wrapText="1"/>
    </xf>
    <xf numFmtId="0" fontId="26" fillId="0" borderId="1"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Alignment="1">
      <alignment vertical="center" wrapText="1"/>
    </xf>
    <xf numFmtId="0" fontId="17" fillId="0" borderId="7" xfId="0" applyFont="1" applyBorder="1" applyAlignment="1">
      <alignment horizontal="center"/>
    </xf>
    <xf numFmtId="0" fontId="17" fillId="0" borderId="26" xfId="0" applyFont="1" applyBorder="1" applyAlignment="1">
      <alignment horizontal="center" vertical="center" wrapText="1"/>
    </xf>
    <xf numFmtId="0" fontId="8" fillId="0" borderId="1" xfId="0" applyFont="1" applyBorder="1" applyAlignment="1">
      <alignment vertical="center" wrapText="1"/>
    </xf>
    <xf numFmtId="0" fontId="29" fillId="2" borderId="31" xfId="0" applyFont="1" applyFill="1" applyBorder="1" applyAlignment="1">
      <alignment vertical="center"/>
    </xf>
    <xf numFmtId="0" fontId="29" fillId="2" borderId="37" xfId="0" applyFont="1" applyFill="1" applyBorder="1" applyAlignment="1">
      <alignment vertical="center"/>
    </xf>
    <xf numFmtId="0" fontId="29" fillId="2" borderId="31" xfId="0" applyFont="1" applyFill="1" applyBorder="1" applyAlignment="1">
      <alignment horizontal="center" vertical="center"/>
    </xf>
    <xf numFmtId="0" fontId="8" fillId="0" borderId="38" xfId="0" applyFont="1" applyBorder="1"/>
    <xf numFmtId="0" fontId="8" fillId="0" borderId="8" xfId="0" applyFont="1" applyBorder="1"/>
    <xf numFmtId="0" fontId="8" fillId="0" borderId="13" xfId="0" applyFont="1" applyBorder="1"/>
    <xf numFmtId="0" fontId="29" fillId="3" borderId="32" xfId="0" applyFont="1" applyFill="1" applyBorder="1" applyAlignment="1">
      <alignment vertical="center"/>
    </xf>
    <xf numFmtId="0" fontId="16" fillId="0" borderId="33" xfId="0" applyFont="1" applyBorder="1" applyAlignment="1">
      <alignment horizontal="center" vertical="center"/>
    </xf>
    <xf numFmtId="0" fontId="8" fillId="0" borderId="12" xfId="0" applyFont="1" applyBorder="1"/>
    <xf numFmtId="0" fontId="8" fillId="0" borderId="39" xfId="0" applyFont="1" applyBorder="1"/>
    <xf numFmtId="0" fontId="8" fillId="0" borderId="14" xfId="0" applyFont="1" applyBorder="1"/>
    <xf numFmtId="0" fontId="8" fillId="0" borderId="15" xfId="0" applyFont="1" applyBorder="1"/>
    <xf numFmtId="0" fontId="8" fillId="0" borderId="23" xfId="0" applyFont="1" applyBorder="1"/>
    <xf numFmtId="0" fontId="17" fillId="0" borderId="4" xfId="0" applyFont="1" applyBorder="1" applyAlignment="1">
      <alignment vertical="center"/>
    </xf>
    <xf numFmtId="0" fontId="29" fillId="3" borderId="30" xfId="0" applyFont="1" applyFill="1" applyBorder="1" applyAlignment="1">
      <alignment horizontal="center" vertical="center"/>
    </xf>
    <xf numFmtId="9" fontId="8" fillId="0" borderId="0" xfId="4" applyFont="1"/>
    <xf numFmtId="43" fontId="8" fillId="0" borderId="0" xfId="5" applyFont="1"/>
    <xf numFmtId="43" fontId="8" fillId="0" borderId="0" xfId="0" applyNumberFormat="1" applyFont="1"/>
    <xf numFmtId="165" fontId="16" fillId="9" borderId="53" xfId="5" applyNumberFormat="1" applyFont="1" applyFill="1" applyBorder="1" applyAlignment="1">
      <alignment vertical="center" wrapText="1"/>
    </xf>
    <xf numFmtId="164" fontId="8" fillId="0" borderId="0" xfId="5" applyNumberFormat="1" applyFont="1"/>
    <xf numFmtId="164" fontId="8" fillId="0" borderId="0" xfId="0" applyNumberFormat="1" applyFont="1"/>
    <xf numFmtId="0" fontId="8" fillId="4" borderId="0" xfId="0" applyFont="1" applyFill="1" applyAlignment="1">
      <alignment vertical="center"/>
    </xf>
    <xf numFmtId="0" fontId="8" fillId="4" borderId="0" xfId="0" applyFont="1" applyFill="1"/>
    <xf numFmtId="0" fontId="8" fillId="4" borderId="1" xfId="0" applyFont="1" applyFill="1" applyBorder="1" applyAlignment="1">
      <alignment horizontal="center" vertical="center" wrapText="1"/>
    </xf>
    <xf numFmtId="0" fontId="17" fillId="0" borderId="3" xfId="0" applyFont="1" applyBorder="1" applyAlignment="1">
      <alignment horizontal="center" vertical="center" wrapText="1"/>
    </xf>
    <xf numFmtId="165" fontId="17" fillId="4" borderId="54" xfId="5" applyNumberFormat="1" applyFont="1" applyFill="1" applyBorder="1" applyAlignment="1">
      <alignment horizontal="center" vertical="center" wrapText="1"/>
    </xf>
    <xf numFmtId="0" fontId="26" fillId="0" borderId="33" xfId="0" applyFont="1" applyBorder="1" applyAlignment="1">
      <alignment horizontal="center" vertical="center"/>
    </xf>
    <xf numFmtId="10" fontId="8" fillId="0" borderId="0" xfId="4" applyNumberFormat="1" applyFont="1" applyBorder="1"/>
    <xf numFmtId="0" fontId="8" fillId="0" borderId="1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xf>
    <xf numFmtId="0" fontId="25" fillId="4" borderId="6" xfId="0" applyFont="1" applyFill="1" applyBorder="1" applyAlignment="1">
      <alignment horizontal="center"/>
    </xf>
    <xf numFmtId="0" fontId="25" fillId="4" borderId="7" xfId="0" applyFont="1" applyFill="1" applyBorder="1" applyAlignment="1">
      <alignment horizontal="center"/>
    </xf>
    <xf numFmtId="0" fontId="25" fillId="4" borderId="0" xfId="0" applyFont="1" applyFill="1" applyAlignment="1">
      <alignment horizontal="center"/>
    </xf>
    <xf numFmtId="0" fontId="0" fillId="0" borderId="23" xfId="0" applyBorder="1" applyAlignment="1">
      <alignment horizontal="center" wrapText="1"/>
    </xf>
    <xf numFmtId="0" fontId="0" fillId="0" borderId="0" xfId="0" applyAlignment="1">
      <alignment horizontal="center"/>
    </xf>
    <xf numFmtId="0" fontId="0" fillId="0" borderId="24" xfId="0" applyBorder="1" applyAlignment="1">
      <alignment horizontal="center"/>
    </xf>
    <xf numFmtId="0" fontId="0" fillId="0" borderId="46"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8" fillId="0" borderId="32"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4" borderId="16"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6" fillId="2" borderId="36"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0" borderId="36"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0" fillId="0" borderId="48"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49" xfId="0" applyBorder="1" applyAlignment="1">
      <alignment horizontal="center"/>
    </xf>
    <xf numFmtId="0" fontId="0" fillId="0" borderId="12" xfId="0" applyBorder="1" applyAlignment="1">
      <alignment horizontal="center"/>
    </xf>
    <xf numFmtId="0" fontId="0" fillId="0" borderId="5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0" borderId="48"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49"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5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8"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23" xfId="0" applyFont="1" applyBorder="1" applyAlignment="1">
      <alignment horizontal="center"/>
    </xf>
    <xf numFmtId="0" fontId="3" fillId="0" borderId="0" xfId="0" applyFont="1" applyAlignment="1">
      <alignment horizontal="center"/>
    </xf>
    <xf numFmtId="0" fontId="3" fillId="0" borderId="24" xfId="0" applyFont="1" applyBorder="1" applyAlignment="1">
      <alignment horizontal="center"/>
    </xf>
    <xf numFmtId="0" fontId="22" fillId="2" borderId="3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3" fillId="0" borderId="7" xfId="0" applyFont="1" applyBorder="1" applyAlignment="1">
      <alignment horizontal="center"/>
    </xf>
    <xf numFmtId="0" fontId="24" fillId="2" borderId="16"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17" fillId="0" borderId="16" xfId="0" applyFont="1" applyBorder="1" applyAlignment="1">
      <alignment horizontal="center"/>
    </xf>
    <xf numFmtId="0" fontId="17" fillId="0" borderId="2" xfId="0" applyFont="1" applyBorder="1" applyAlignment="1">
      <alignment horizontal="center"/>
    </xf>
    <xf numFmtId="0" fontId="22" fillId="2" borderId="9"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8" fillId="0" borderId="16" xfId="0" applyFont="1" applyBorder="1" applyAlignment="1">
      <alignment horizontal="center"/>
    </xf>
    <xf numFmtId="0" fontId="8" fillId="0" borderId="2" xfId="0" applyFont="1" applyBorder="1" applyAlignment="1">
      <alignment horizontal="center"/>
    </xf>
    <xf numFmtId="0" fontId="23" fillId="0" borderId="0" xfId="0" applyFont="1" applyAlignment="1">
      <alignment horizontal="center"/>
    </xf>
    <xf numFmtId="0" fontId="25" fillId="3" borderId="1" xfId="0" applyFont="1" applyFill="1" applyBorder="1" applyAlignment="1">
      <alignment horizontal="center" vertical="center" wrapText="1"/>
    </xf>
    <xf numFmtId="0" fontId="0" fillId="0" borderId="23" xfId="0" applyBorder="1" applyAlignment="1">
      <alignment horizontal="center"/>
    </xf>
    <xf numFmtId="0" fontId="4" fillId="0" borderId="18" xfId="0" applyFont="1" applyBorder="1" applyAlignment="1">
      <alignment horizontal="center"/>
    </xf>
    <xf numFmtId="0" fontId="4" fillId="0" borderId="2" xfId="0" applyFont="1" applyBorder="1" applyAlignment="1">
      <alignment horizontal="center"/>
    </xf>
    <xf numFmtId="0" fontId="4" fillId="0" borderId="11" xfId="0" applyFont="1" applyBorder="1" applyAlignment="1">
      <alignment horizontal="center"/>
    </xf>
    <xf numFmtId="0" fontId="3" fillId="0" borderId="19" xfId="0" applyFont="1" applyBorder="1" applyAlignment="1">
      <alignment horizontal="center"/>
    </xf>
    <xf numFmtId="0" fontId="9" fillId="0" borderId="16" xfId="0" applyFont="1" applyBorder="1" applyAlignment="1">
      <alignment horizontal="center" vertical="center" wrapText="1"/>
    </xf>
    <xf numFmtId="0" fontId="9" fillId="0" borderId="2" xfId="0" applyFont="1" applyBorder="1" applyAlignment="1">
      <alignment horizontal="center" vertical="center" wrapText="1"/>
    </xf>
    <xf numFmtId="0" fontId="6" fillId="2" borderId="3"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0" xfId="0" applyFont="1" applyFill="1" applyAlignment="1">
      <alignment horizontal="center" vertical="center"/>
    </xf>
    <xf numFmtId="0" fontId="6" fillId="2" borderId="5" xfId="0" applyFont="1" applyFill="1" applyBorder="1" applyAlignment="1">
      <alignment horizontal="center" vertical="center"/>
    </xf>
    <xf numFmtId="0" fontId="3" fillId="0" borderId="4" xfId="0" applyFont="1" applyBorder="1" applyAlignment="1">
      <alignment horizontal="center" wrapText="1"/>
    </xf>
    <xf numFmtId="0" fontId="3" fillId="0" borderId="0" xfId="0" applyFont="1" applyAlignment="1">
      <alignment horizontal="center" wrapText="1"/>
    </xf>
    <xf numFmtId="0" fontId="3" fillId="0" borderId="5" xfId="0" applyFont="1" applyBorder="1" applyAlignment="1">
      <alignment horizontal="center" wrapText="1"/>
    </xf>
    <xf numFmtId="0" fontId="3" fillId="0" borderId="25" xfId="0" applyFont="1" applyBorder="1" applyAlignment="1">
      <alignment horizontal="center" wrapText="1"/>
    </xf>
    <xf numFmtId="0" fontId="20" fillId="0" borderId="3"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6" fillId="2" borderId="16" xfId="0" applyFont="1" applyFill="1" applyBorder="1" applyAlignment="1">
      <alignment horizontal="center" vertical="center"/>
    </xf>
    <xf numFmtId="0" fontId="6" fillId="2" borderId="25" xfId="0" applyFont="1" applyFill="1" applyBorder="1" applyAlignment="1">
      <alignment horizontal="center" vertical="center"/>
    </xf>
    <xf numFmtId="0" fontId="17" fillId="0" borderId="16" xfId="0" applyFont="1" applyBorder="1" applyAlignment="1">
      <alignment horizontal="left" vertical="center" wrapText="1"/>
    </xf>
    <xf numFmtId="0" fontId="17" fillId="0" borderId="4" xfId="0" applyFont="1" applyBorder="1" applyAlignment="1">
      <alignment horizontal="left" vertical="center" wrapText="1"/>
    </xf>
    <xf numFmtId="0" fontId="17" fillId="0" borderId="25" xfId="0" applyFont="1" applyBorder="1" applyAlignment="1">
      <alignment horizontal="left" vertical="center" wrapText="1"/>
    </xf>
    <xf numFmtId="0" fontId="17" fillId="0" borderId="16" xfId="0" applyFont="1" applyBorder="1" applyAlignment="1">
      <alignment horizontal="left" vertical="center"/>
    </xf>
    <xf numFmtId="0" fontId="17" fillId="0" borderId="4" xfId="0" applyFont="1" applyBorder="1" applyAlignment="1">
      <alignment horizontal="left" vertical="center"/>
    </xf>
    <xf numFmtId="0" fontId="17" fillId="0" borderId="25" xfId="0" applyFont="1" applyBorder="1" applyAlignment="1">
      <alignment horizontal="left"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8" xfId="0" applyFont="1" applyBorder="1" applyAlignment="1">
      <alignment horizontal="center" vertical="center" wrapText="1"/>
    </xf>
    <xf numFmtId="0" fontId="22" fillId="2" borderId="16"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5" fillId="3" borderId="16"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9" fillId="0" borderId="4" xfId="0" applyFont="1" applyBorder="1" applyAlignment="1">
      <alignment horizontal="center" vertical="center" wrapText="1"/>
    </xf>
    <xf numFmtId="0" fontId="6" fillId="4" borderId="7" xfId="0" applyFont="1" applyFill="1" applyBorder="1" applyAlignment="1">
      <alignment horizontal="center" vertical="center"/>
    </xf>
    <xf numFmtId="0" fontId="20" fillId="4" borderId="4" xfId="0" applyFont="1" applyFill="1" applyBorder="1" applyAlignment="1">
      <alignment horizontal="justify" vertical="center"/>
    </xf>
    <xf numFmtId="0" fontId="20" fillId="4" borderId="25" xfId="0" applyFont="1" applyFill="1" applyBorder="1" applyAlignment="1">
      <alignment horizontal="justify" vertical="center"/>
    </xf>
    <xf numFmtId="0" fontId="5" fillId="2" borderId="6" xfId="0" applyFont="1" applyFill="1" applyBorder="1" applyAlignment="1">
      <alignment horizontal="center" vertical="center"/>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0" fontId="5" fillId="2" borderId="45" xfId="0" applyFont="1" applyFill="1" applyBorder="1" applyAlignment="1">
      <alignment horizontal="center" vertical="center"/>
    </xf>
    <xf numFmtId="0" fontId="29" fillId="2" borderId="1" xfId="0" applyFont="1" applyFill="1" applyBorder="1" applyAlignment="1">
      <alignment horizontal="center" vertical="center"/>
    </xf>
    <xf numFmtId="0" fontId="29" fillId="2" borderId="42" xfId="0" applyFont="1" applyFill="1" applyBorder="1" applyAlignment="1">
      <alignment horizontal="center" vertical="center"/>
    </xf>
    <xf numFmtId="0" fontId="29" fillId="2"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xf>
    <xf numFmtId="0" fontId="8" fillId="0" borderId="35" xfId="0" applyFont="1" applyBorder="1" applyAlignment="1">
      <alignment horizont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8" fillId="0" borderId="36" xfId="0" applyFont="1" applyBorder="1" applyAlignment="1">
      <alignment horizontal="center"/>
    </xf>
    <xf numFmtId="0" fontId="8" fillId="0" borderId="4" xfId="0" applyFont="1" applyBorder="1" applyAlignment="1">
      <alignment horizontal="center"/>
    </xf>
    <xf numFmtId="0" fontId="8" fillId="0" borderId="25" xfId="0" applyFont="1" applyBorder="1" applyAlignment="1">
      <alignment horizontal="center"/>
    </xf>
    <xf numFmtId="0" fontId="17" fillId="0" borderId="2" xfId="0" applyFont="1" applyBorder="1" applyAlignment="1">
      <alignment horizontal="left" vertical="center"/>
    </xf>
    <xf numFmtId="0" fontId="10" fillId="0" borderId="36" xfId="0" applyFont="1" applyBorder="1" applyAlignment="1">
      <alignment horizontal="center" vertical="center"/>
    </xf>
    <xf numFmtId="0" fontId="10" fillId="0" borderId="4" xfId="0" applyFont="1" applyBorder="1" applyAlignment="1">
      <alignment horizontal="center" vertical="center"/>
    </xf>
    <xf numFmtId="0" fontId="10" fillId="0" borderId="25" xfId="0" applyFont="1" applyBorder="1" applyAlignment="1">
      <alignment horizontal="center" vertical="center"/>
    </xf>
    <xf numFmtId="0" fontId="8" fillId="0" borderId="1" xfId="0" applyFont="1" applyBorder="1" applyAlignment="1">
      <alignment horizontal="left" vertical="center"/>
    </xf>
    <xf numFmtId="0" fontId="8" fillId="0" borderId="26" xfId="0" applyFont="1" applyBorder="1" applyAlignment="1">
      <alignment horizontal="left" vertical="center"/>
    </xf>
    <xf numFmtId="0" fontId="17" fillId="0" borderId="16" xfId="0" applyFont="1" applyBorder="1" applyAlignment="1">
      <alignment horizontal="center" vertical="center"/>
    </xf>
    <xf numFmtId="0" fontId="17" fillId="0" borderId="4" xfId="0" applyFont="1" applyBorder="1" applyAlignment="1">
      <alignment horizontal="center" vertical="center"/>
    </xf>
    <xf numFmtId="0" fontId="17" fillId="0" borderId="47" xfId="0" applyFont="1" applyBorder="1" applyAlignment="1">
      <alignment horizontal="center" vertical="center"/>
    </xf>
    <xf numFmtId="0" fontId="26" fillId="0" borderId="16" xfId="0" applyFont="1" applyBorder="1" applyAlignment="1">
      <alignment horizontal="center" vertical="center"/>
    </xf>
    <xf numFmtId="0" fontId="26" fillId="0" borderId="4" xfId="0" applyFont="1" applyBorder="1" applyAlignment="1">
      <alignment horizontal="center" vertical="center"/>
    </xf>
    <xf numFmtId="0" fontId="26" fillId="0" borderId="2" xfId="0" applyFont="1" applyBorder="1" applyAlignment="1">
      <alignment horizontal="center" vertical="center"/>
    </xf>
    <xf numFmtId="0" fontId="8" fillId="4" borderId="1" xfId="0" applyFont="1" applyFill="1" applyBorder="1" applyAlignment="1">
      <alignment horizontal="justify" vertical="center"/>
    </xf>
    <xf numFmtId="0" fontId="8" fillId="4" borderId="26" xfId="0" applyFont="1" applyFill="1" applyBorder="1" applyAlignment="1">
      <alignment horizontal="justify" vertical="center"/>
    </xf>
    <xf numFmtId="0" fontId="8" fillId="0" borderId="1" xfId="0" applyFont="1" applyBorder="1" applyAlignment="1">
      <alignment horizontal="justify" vertical="center"/>
    </xf>
    <xf numFmtId="0" fontId="8" fillId="0" borderId="26" xfId="0" applyFont="1" applyBorder="1" applyAlignment="1">
      <alignment horizontal="justify" vertical="center"/>
    </xf>
    <xf numFmtId="0" fontId="29" fillId="0" borderId="37" xfId="0" applyFont="1" applyBorder="1" applyAlignment="1">
      <alignment horizontal="center" vertical="center"/>
    </xf>
    <xf numFmtId="0" fontId="29" fillId="0" borderId="9" xfId="0" applyFont="1" applyBorder="1" applyAlignment="1">
      <alignment horizontal="center" vertical="center"/>
    </xf>
    <xf numFmtId="0" fontId="29" fillId="0" borderId="27" xfId="0" applyFont="1" applyBorder="1" applyAlignment="1">
      <alignment horizontal="center" vertical="center"/>
    </xf>
    <xf numFmtId="0" fontId="8" fillId="0" borderId="4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4" xfId="0" applyFont="1" applyBorder="1" applyAlignment="1">
      <alignment horizontal="justify" vertical="center"/>
    </xf>
    <xf numFmtId="0" fontId="8" fillId="0" borderId="25" xfId="0" applyFont="1" applyBorder="1" applyAlignment="1">
      <alignment horizontal="justify"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3" xfId="0" applyFont="1" applyBorder="1" applyAlignment="1">
      <alignment horizontal="center"/>
    </xf>
    <xf numFmtId="0" fontId="8" fillId="0" borderId="0" xfId="0" applyFont="1" applyAlignment="1">
      <alignment horizontal="center"/>
    </xf>
    <xf numFmtId="0" fontId="8" fillId="0" borderId="24" xfId="0" applyFont="1" applyBorder="1" applyAlignment="1">
      <alignment horizontal="center"/>
    </xf>
    <xf numFmtId="0" fontId="29" fillId="2" borderId="16"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164" fontId="8" fillId="4" borderId="43" xfId="5" applyNumberFormat="1" applyFont="1" applyFill="1" applyBorder="1" applyAlignment="1">
      <alignment horizontal="center" vertical="center" wrapText="1"/>
    </xf>
    <xf numFmtId="164" fontId="8" fillId="4" borderId="40" xfId="5" applyNumberFormat="1" applyFont="1" applyFill="1" applyBorder="1" applyAlignment="1">
      <alignment horizontal="center" vertical="center" wrapText="1"/>
    </xf>
    <xf numFmtId="164" fontId="8" fillId="4" borderId="44" xfId="5" applyNumberFormat="1" applyFont="1" applyFill="1" applyBorder="1" applyAlignment="1">
      <alignment horizontal="center" vertical="center" wrapText="1"/>
    </xf>
    <xf numFmtId="164" fontId="8" fillId="4" borderId="54" xfId="5" applyNumberFormat="1" applyFont="1" applyFill="1" applyBorder="1" applyAlignment="1">
      <alignment horizontal="center" vertical="center" wrapText="1"/>
    </xf>
    <xf numFmtId="164" fontId="8" fillId="4" borderId="53" xfId="5" applyNumberFormat="1" applyFont="1" applyFill="1" applyBorder="1" applyAlignment="1">
      <alignment horizontal="center" vertical="center" wrapText="1"/>
    </xf>
    <xf numFmtId="0" fontId="8" fillId="0" borderId="31" xfId="0" applyFont="1" applyBorder="1" applyAlignment="1">
      <alignment horizontal="center"/>
    </xf>
    <xf numFmtId="0" fontId="8" fillId="0" borderId="1" xfId="0" applyFont="1" applyBorder="1" applyAlignment="1">
      <alignment horizontal="center"/>
    </xf>
    <xf numFmtId="0" fontId="8" fillId="0" borderId="26" xfId="0" applyFont="1" applyBorder="1" applyAlignment="1">
      <alignment horizontal="center"/>
    </xf>
    <xf numFmtId="0" fontId="29" fillId="3" borderId="43" xfId="0" applyFont="1" applyFill="1" applyBorder="1" applyAlignment="1">
      <alignment horizontal="center" vertical="center" wrapText="1"/>
    </xf>
    <xf numFmtId="0" fontId="29" fillId="3" borderId="40" xfId="0" applyFont="1" applyFill="1" applyBorder="1" applyAlignment="1">
      <alignment horizontal="center" vertical="center" wrapText="1"/>
    </xf>
    <xf numFmtId="0" fontId="29" fillId="3" borderId="44" xfId="0" applyFont="1" applyFill="1" applyBorder="1" applyAlignment="1">
      <alignment horizontal="center" vertical="center" wrapText="1"/>
    </xf>
    <xf numFmtId="0" fontId="8" fillId="0" borderId="43" xfId="0" applyFont="1" applyBorder="1" applyAlignment="1">
      <alignment horizontal="center" vertical="center" wrapText="1"/>
    </xf>
    <xf numFmtId="0" fontId="8" fillId="0" borderId="40" xfId="0" applyFont="1" applyBorder="1" applyAlignment="1">
      <alignment horizontal="center" vertical="center"/>
    </xf>
    <xf numFmtId="0" fontId="8" fillId="0" borderId="44" xfId="0" applyFont="1" applyBorder="1" applyAlignment="1">
      <alignment horizontal="center" vertical="center"/>
    </xf>
    <xf numFmtId="0" fontId="29" fillId="3" borderId="31" xfId="0" applyFont="1" applyFill="1" applyBorder="1" applyAlignment="1">
      <alignment horizontal="center" vertical="center"/>
    </xf>
    <xf numFmtId="0" fontId="17" fillId="0" borderId="4" xfId="1" applyFont="1" applyFill="1" applyBorder="1" applyAlignment="1">
      <alignment horizontal="center" vertical="center"/>
    </xf>
    <xf numFmtId="0" fontId="17" fillId="0" borderId="2" xfId="1"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8" fillId="4" borderId="1" xfId="0" applyFont="1" applyFill="1" applyBorder="1" applyAlignment="1">
      <alignment horizontal="left" vertical="center" wrapText="1"/>
    </xf>
    <xf numFmtId="0" fontId="8" fillId="4" borderId="4" xfId="0" applyFont="1" applyFill="1" applyBorder="1" applyAlignment="1">
      <alignment horizontal="justify" vertical="center"/>
    </xf>
    <xf numFmtId="0" fontId="8" fillId="4" borderId="25" xfId="0" applyFont="1" applyFill="1" applyBorder="1" applyAlignment="1">
      <alignment horizontal="justify" vertical="center"/>
    </xf>
    <xf numFmtId="0" fontId="8" fillId="4" borderId="32"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42" xfId="0" applyFont="1" applyBorder="1" applyAlignment="1">
      <alignment horizontal="center" vertical="center" wrapText="1"/>
    </xf>
    <xf numFmtId="0" fontId="26" fillId="0" borderId="47" xfId="0" applyFont="1" applyBorder="1" applyAlignment="1">
      <alignment horizontal="center" vertical="center"/>
    </xf>
    <xf numFmtId="9" fontId="17" fillId="0" borderId="43" xfId="0" applyNumberFormat="1" applyFont="1" applyBorder="1" applyAlignment="1">
      <alignment horizontal="center" vertical="center" wrapText="1"/>
    </xf>
    <xf numFmtId="0" fontId="17" fillId="0" borderId="40" xfId="0" applyFont="1" applyBorder="1" applyAlignment="1">
      <alignment horizontal="center" vertical="center" wrapText="1"/>
    </xf>
    <xf numFmtId="0" fontId="17" fillId="0" borderId="44" xfId="0" applyFont="1" applyBorder="1" applyAlignment="1">
      <alignment horizontal="center" vertical="center" wrapText="1"/>
    </xf>
    <xf numFmtId="0" fontId="8" fillId="0" borderId="1" xfId="0" applyFont="1" applyBorder="1" applyAlignment="1">
      <alignment horizontal="justify" vertical="center" wrapText="1"/>
    </xf>
    <xf numFmtId="0" fontId="8" fillId="0" borderId="4" xfId="0" applyFont="1" applyBorder="1" applyAlignment="1">
      <alignment horizontal="left" vertical="center"/>
    </xf>
    <xf numFmtId="0" fontId="8" fillId="0" borderId="25" xfId="0" applyFont="1" applyBorder="1" applyAlignment="1">
      <alignment horizontal="left" vertical="center"/>
    </xf>
    <xf numFmtId="9" fontId="30" fillId="4" borderId="54" xfId="0" applyNumberFormat="1" applyFont="1" applyFill="1" applyBorder="1" applyAlignment="1">
      <alignment horizontal="center" vertical="center" wrapText="1"/>
    </xf>
    <xf numFmtId="9" fontId="30" fillId="4" borderId="53" xfId="0" applyNumberFormat="1" applyFont="1" applyFill="1" applyBorder="1" applyAlignment="1">
      <alignment horizontal="center" vertical="center" wrapText="1"/>
    </xf>
    <xf numFmtId="0" fontId="8" fillId="0" borderId="0" xfId="0" applyFont="1" applyAlignment="1">
      <alignment horizontal="center" vertical="center" wrapText="1"/>
    </xf>
    <xf numFmtId="0" fontId="17" fillId="4"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42" xfId="0" applyFont="1" applyBorder="1" applyAlignment="1">
      <alignment horizontal="center" vertical="center" wrapText="1"/>
    </xf>
    <xf numFmtId="0" fontId="17" fillId="4" borderId="16"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0" borderId="1" xfId="0" applyFont="1" applyBorder="1" applyAlignment="1">
      <alignment horizontal="justify" vertical="center" wrapText="1"/>
    </xf>
    <xf numFmtId="0" fontId="17" fillId="0" borderId="1" xfId="0" applyFont="1" applyBorder="1" applyAlignment="1">
      <alignment horizontal="justify" vertical="center"/>
    </xf>
    <xf numFmtId="0" fontId="17" fillId="0" borderId="26" xfId="0" applyFont="1" applyBorder="1" applyAlignment="1">
      <alignment horizontal="justify" vertical="center"/>
    </xf>
    <xf numFmtId="0" fontId="17" fillId="0" borderId="31" xfId="0" applyFont="1" applyBorder="1" applyAlignment="1">
      <alignment horizontal="center" vertical="center" wrapText="1"/>
    </xf>
    <xf numFmtId="0" fontId="17" fillId="4" borderId="1" xfId="0" applyFont="1" applyFill="1" applyBorder="1" applyAlignment="1">
      <alignment horizontal="left" vertical="center" wrapText="1"/>
    </xf>
  </cellXfs>
  <cellStyles count="6">
    <cellStyle name="Hipervínculo" xfId="1" builtinId="8"/>
    <cellStyle name="Millares" xfId="5" builtinId="3"/>
    <cellStyle name="Normal" xfId="0" builtinId="0"/>
    <cellStyle name="Normal 2" xfId="2" xr:uid="{00000000-0005-0000-0000-000003000000}"/>
    <cellStyle name="Normal 2 2" xfId="3" xr:uid="{00000000-0005-0000-0000-000004000000}"/>
    <cellStyle name="Porcentaje" xfId="4" builtinId="5"/>
  </cellStyles>
  <dxfs count="0"/>
  <tableStyles count="0" defaultTableStyle="TableStyleMedium2" defaultPivotStyle="PivotStyleLight16"/>
  <colors>
    <mruColors>
      <color rgb="FF2D3B89"/>
      <color rgb="FFED7D31"/>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xdr:row>
      <xdr:rowOff>148166</xdr:rowOff>
    </xdr:from>
    <xdr:to>
      <xdr:col>0</xdr:col>
      <xdr:colOff>1515431</xdr:colOff>
      <xdr:row>9</xdr:row>
      <xdr:rowOff>155574</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4</xdr:col>
      <xdr:colOff>31146</xdr:colOff>
      <xdr:row>8</xdr:row>
      <xdr:rowOff>13490</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8</xdr:row>
      <xdr:rowOff>1367</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358479</xdr:colOff>
      <xdr:row>7</xdr:row>
      <xdr:rowOff>431437</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56</xdr:row>
      <xdr:rowOff>168373</xdr:rowOff>
    </xdr:from>
    <xdr:to>
      <xdr:col>22</xdr:col>
      <xdr:colOff>530935</xdr:colOff>
      <xdr:row>63</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47</xdr:row>
      <xdr:rowOff>0</xdr:rowOff>
    </xdr:from>
    <xdr:to>
      <xdr:col>14</xdr:col>
      <xdr:colOff>365125</xdr:colOff>
      <xdr:row>54</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254483" y="31122938"/>
          <a:ext cx="4230705" cy="1478682"/>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chemeClr val="dk1"/>
                </a:solidFill>
                <a:effectLst/>
                <a:latin typeface="+mn-lt"/>
                <a:ea typeface="+mn-ea"/>
                <a:cs typeface="+mn-cs"/>
              </a:rPr>
              <a:t>Manual de Gobierno en Línea</a:t>
            </a:r>
          </a:p>
          <a:p>
            <a:r>
              <a:rPr lang="es-CO" sz="1100">
                <a:solidFill>
                  <a:schemeClr val="dk1"/>
                </a:solidFill>
                <a:effectLst/>
                <a:latin typeface="+mn-lt"/>
                <a:ea typeface="+mn-ea"/>
                <a:cs typeface="+mn-cs"/>
              </a:rPr>
              <a:t> </a:t>
            </a:r>
          </a:p>
          <a:p>
            <a:r>
              <a:rPr lang="es-CO" sz="1100">
                <a:solidFill>
                  <a:schemeClr val="dk1"/>
                </a:solidFill>
                <a:effectLst/>
                <a:latin typeface="+mn-lt"/>
                <a:ea typeface="+mn-ea"/>
                <a:cs typeface="+mn-cs"/>
              </a:rPr>
              <a:t>Circular 01 de 2019 de presidencia de la Republica</a:t>
            </a:r>
          </a:p>
          <a:p>
            <a:pPr marL="0" indent="0"/>
            <a:endParaRPr lang="es-CO" sz="1100" i="1">
              <a:solidFill>
                <a:srgbClr val="FF0000"/>
              </a:solidFill>
              <a:latin typeface="+mn-lt"/>
              <a:ea typeface="+mn-ea"/>
              <a:cs typeface="+mn-cs"/>
            </a:endParaRP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47</xdr:row>
      <xdr:rowOff>0</xdr:rowOff>
    </xdr:from>
    <xdr:to>
      <xdr:col>18</xdr:col>
      <xdr:colOff>1825624</xdr:colOff>
      <xdr:row>54</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8895543" y="31122938"/>
          <a:ext cx="4026706" cy="1498788"/>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Base de datos de periodistas</a:t>
            </a:r>
            <a:r>
              <a:rPr lang="es-CO" sz="1100" i="1" baseline="0">
                <a:solidFill>
                  <a:sysClr val="windowText" lastClr="000000"/>
                </a:solidFill>
                <a:latin typeface="+mn-lt"/>
                <a:ea typeface="+mn-ea"/>
                <a:cs typeface="+mn-cs"/>
              </a:rPr>
              <a:t> de medios</a:t>
            </a:r>
            <a:endParaRPr lang="es-CO" sz="1100" i="1">
              <a:solidFill>
                <a:sysClr val="windowText" lastClr="000000"/>
              </a:solidFill>
              <a:latin typeface="+mn-lt"/>
              <a:ea typeface="+mn-ea"/>
              <a:cs typeface="+mn-cs"/>
            </a:endParaRP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47</xdr:row>
      <xdr:rowOff>0</xdr:rowOff>
    </xdr:from>
    <xdr:to>
      <xdr:col>24</xdr:col>
      <xdr:colOff>238125</xdr:colOff>
      <xdr:row>54</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3548506" y="31122938"/>
          <a:ext cx="4334682" cy="1508317"/>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SIGI</a:t>
            </a:r>
          </a:p>
          <a:p>
            <a:pPr marL="0" indent="0"/>
            <a:r>
              <a:rPr lang="es-CO" sz="1100" i="1">
                <a:solidFill>
                  <a:sysClr val="windowText" lastClr="000000"/>
                </a:solidFill>
                <a:latin typeface="+mn-lt"/>
                <a:ea typeface="+mn-ea"/>
                <a:cs typeface="+mn-cs"/>
              </a:rPr>
              <a:t>Sistema de Tramites</a:t>
            </a:r>
          </a:p>
          <a:p>
            <a:pPr marL="0" indent="0"/>
            <a:r>
              <a:rPr lang="es-CO" sz="1100" i="1">
                <a:solidFill>
                  <a:sysClr val="windowText" lastClr="000000"/>
                </a:solidFill>
                <a:latin typeface="+mn-lt"/>
                <a:ea typeface="+mn-ea"/>
                <a:cs typeface="+mn-cs"/>
              </a:rPr>
              <a:t>Drupal</a:t>
            </a:r>
          </a:p>
          <a:p>
            <a:pPr marL="0" indent="0"/>
            <a:r>
              <a:rPr lang="es-CO" sz="1100" i="1">
                <a:solidFill>
                  <a:sysClr val="windowText" lastClr="000000"/>
                </a:solidFill>
                <a:latin typeface="+mn-lt"/>
                <a:ea typeface="+mn-ea"/>
                <a:cs typeface="+mn-cs"/>
              </a:rPr>
              <a:t>Suite de Adobe (reader, photo shop, ilustrator)</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56</xdr:row>
      <xdr:rowOff>91740</xdr:rowOff>
    </xdr:from>
    <xdr:to>
      <xdr:col>15</xdr:col>
      <xdr:colOff>9525</xdr:colOff>
      <xdr:row>64</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267977" y="32929178"/>
          <a:ext cx="4242611" cy="16028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r>
              <a:rPr lang="es-CO" sz="1100" i="1">
                <a:solidFill>
                  <a:sysClr val="windowText" lastClr="000000"/>
                </a:solidFill>
                <a:latin typeface="+mn-lt"/>
                <a:ea typeface="+mn-ea"/>
                <a:cs typeface="+mn-cs"/>
              </a:rPr>
              <a:t>No</a:t>
            </a:r>
            <a:r>
              <a:rPr lang="es-CO" sz="1100" i="1" baseline="0">
                <a:solidFill>
                  <a:sysClr val="windowText" lastClr="000000"/>
                </a:solidFill>
                <a:latin typeface="+mn-lt"/>
                <a:ea typeface="+mn-ea"/>
                <a:cs typeface="+mn-cs"/>
              </a:rPr>
              <a:t>  aplica para el proceso</a:t>
            </a:r>
            <a:endParaRPr lang="es-CO" sz="1100" i="1">
              <a:solidFill>
                <a:sysClr val="windowText" lastClr="000000"/>
              </a:solidFill>
              <a:latin typeface="+mn-lt"/>
              <a:ea typeface="+mn-ea"/>
              <a:cs typeface="+mn-cs"/>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60</xdr:row>
      <xdr:rowOff>50993</xdr:rowOff>
    </xdr:from>
    <xdr:to>
      <xdr:col>15</xdr:col>
      <xdr:colOff>741</xdr:colOff>
      <xdr:row>61</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57</xdr:row>
      <xdr:rowOff>59532</xdr:rowOff>
    </xdr:from>
    <xdr:to>
      <xdr:col>18</xdr:col>
      <xdr:colOff>1845468</xdr:colOff>
      <xdr:row>63</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8882063" y="33087470"/>
          <a:ext cx="4060030"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845343</xdr:colOff>
      <xdr:row>0</xdr:row>
      <xdr:rowOff>0</xdr:rowOff>
    </xdr:from>
    <xdr:to>
      <xdr:col>2</xdr:col>
      <xdr:colOff>750093</xdr:colOff>
      <xdr:row>2</xdr:row>
      <xdr:rowOff>274120</xdr:rowOff>
    </xdr:to>
    <xdr:pic>
      <xdr:nvPicPr>
        <xdr:cNvPr id="5" name="Imagen 4">
          <a:extLst>
            <a:ext uri="{FF2B5EF4-FFF2-40B4-BE49-F238E27FC236}">
              <a16:creationId xmlns:a16="http://schemas.microsoft.com/office/drawing/2014/main" id="{63C14783-4DB8-48FC-984C-8FC56502164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45343" y="0"/>
          <a:ext cx="1869281" cy="8694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821121</xdr:colOff>
      <xdr:row>0</xdr:row>
      <xdr:rowOff>0</xdr:rowOff>
    </xdr:from>
    <xdr:to>
      <xdr:col>2</xdr:col>
      <xdr:colOff>886811</xdr:colOff>
      <xdr:row>0</xdr:row>
      <xdr:rowOff>1079550</xdr:rowOff>
    </xdr:to>
    <xdr:pic>
      <xdr:nvPicPr>
        <xdr:cNvPr id="3" name="Imagen 2">
          <a:extLst>
            <a:ext uri="{FF2B5EF4-FFF2-40B4-BE49-F238E27FC236}">
              <a16:creationId xmlns:a16="http://schemas.microsoft.com/office/drawing/2014/main" id="{ED077DA2-454E-4621-B0D9-1E92F29351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3880" y="0"/>
          <a:ext cx="2321034" cy="1079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583406</xdr:colOff>
      <xdr:row>0</xdr:row>
      <xdr:rowOff>0</xdr:rowOff>
    </xdr:from>
    <xdr:to>
      <xdr:col>2</xdr:col>
      <xdr:colOff>511968</xdr:colOff>
      <xdr:row>0</xdr:row>
      <xdr:rowOff>902659</xdr:rowOff>
    </xdr:to>
    <xdr:pic>
      <xdr:nvPicPr>
        <xdr:cNvPr id="4" name="Imagen 3">
          <a:extLst>
            <a:ext uri="{FF2B5EF4-FFF2-40B4-BE49-F238E27FC236}">
              <a16:creationId xmlns:a16="http://schemas.microsoft.com/office/drawing/2014/main" id="{9851A1E2-3684-477B-A31C-6955D2BFAA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5344" y="0"/>
          <a:ext cx="1940718" cy="9026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1190625</xdr:colOff>
      <xdr:row>0</xdr:row>
      <xdr:rowOff>0</xdr:rowOff>
    </xdr:from>
    <xdr:to>
      <xdr:col>2</xdr:col>
      <xdr:colOff>1224643</xdr:colOff>
      <xdr:row>0</xdr:row>
      <xdr:rowOff>1065365</xdr:rowOff>
    </xdr:to>
    <xdr:pic>
      <xdr:nvPicPr>
        <xdr:cNvPr id="4" name="Imagen 3">
          <a:extLst>
            <a:ext uri="{FF2B5EF4-FFF2-40B4-BE49-F238E27FC236}">
              <a16:creationId xmlns:a16="http://schemas.microsoft.com/office/drawing/2014/main" id="{6F1E94F5-76DD-43D8-9384-F025C2E8D9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2768" y="0"/>
          <a:ext cx="2290536" cy="10653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858426</xdr:colOff>
      <xdr:row>0</xdr:row>
      <xdr:rowOff>0</xdr:rowOff>
    </xdr:from>
    <xdr:to>
      <xdr:col>2</xdr:col>
      <xdr:colOff>858426</xdr:colOff>
      <xdr:row>0</xdr:row>
      <xdr:rowOff>1050129</xdr:rowOff>
    </xdr:to>
    <xdr:pic>
      <xdr:nvPicPr>
        <xdr:cNvPr id="4" name="Imagen 3">
          <a:extLst>
            <a:ext uri="{FF2B5EF4-FFF2-40B4-BE49-F238E27FC236}">
              <a16:creationId xmlns:a16="http://schemas.microsoft.com/office/drawing/2014/main" id="{C8FF6A61-6A70-4900-963A-79F2F25B5D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8889" y="0"/>
          <a:ext cx="2257778" cy="10501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 val="listas"/>
      <sheetName val="Hoja2"/>
      <sheetName val="Tareas 2020"/>
      <sheetName val="Mantra"/>
      <sheetName val="COMPARTIDOS"/>
      <sheetName val="ENVIA"/>
      <sheetName val="RECIBE"/>
      <sheetName val="reciprocas"/>
      <sheetName val="RESUMEN FMI"/>
      <sheetName val="CAMBIOS FMI"/>
      <sheetName val="RESUMEN"/>
      <sheetName val="RESMEING"/>
      <sheetName val="AING"/>
      <sheetName val="GASTOS"/>
      <sheetName val="OEC"/>
      <sheetName val="INTE"/>
      <sheetName val="RECLASIF"/>
      <sheetName val="APACDO"/>
      <sheetName val="FL OEC"/>
      <sheetName val="CONVERSION PPTO"/>
      <sheetName val="Desplegables"/>
      <sheetName val="Supuestos (2)"/>
      <sheetName val="extraordina (2)"/>
      <sheetName val="extraordina (constantes 2002)"/>
      <sheetName val="extraordinainicial"/>
      <sheetName val="extraorsin-inver"/>
      <sheetName val="extraordina"/>
      <sheetName val="98-2002"/>
      <sheetName val="cua2planfinanciero"/>
      <sheetName val="02-03"/>
      <sheetName val="Supuestos"/>
      <sheetName val="cua2conincrem"/>
      <sheetName val="cuadro10 real"/>
      <sheetName val="resto"/>
      <sheetName val="araña"/>
      <sheetName val="sector-ok"/>
      <sheetName val="inver03"/>
      <sheetName val="cua2amortiz"/>
      <sheetName val="cua2abr16"/>
      <sheetName val="cua2sin militar"/>
      <sheetName val="indirectos"/>
      <sheetName val="secciones"/>
      <sheetName val="cua2sinincrem (2)"/>
      <sheetName val="shirley"/>
      <sheetName val="gg-defensa"/>
      <sheetName val="Vf2001"/>
      <sheetName val="VF2002"/>
      <sheetName val="defensa-ok"/>
      <sheetName val="rama-ok"/>
      <sheetName val="gg-ok"/>
      <sheetName val="deuda-ok"/>
      <sheetName val="resu-ok"/>
      <sheetName val="cua2militok"/>
      <sheetName val="Supuestosdef"/>
      <sheetName val="pytos (4)"/>
      <sheetName val="pytos"/>
      <sheetName val="98_2002"/>
      <sheetName val="resu-cta"/>
      <sheetName val="Hoja4"/>
      <sheetName val="BDCARBOCOL"/>
      <sheetName val="PRES NETO"/>
      <sheetName val="DEUDA EXTERNA"/>
      <sheetName val="RESUMEN CON PLAN"/>
      <sheetName val="PIB"/>
      <sheetName val="TRANSFERENCIAS"/>
      <sheetName val="PPTO97"/>
      <sheetName val="CARBOCOL"/>
      <sheetName val="INTERESES"/>
      <sheetName val="AMORTIZA"/>
      <sheetName val="DEXT"/>
      <sheetName val="Diálogo1"/>
      <sheetName val="Módulo1"/>
      <sheetName val="PROYECTO97"/>
      <sheetName val="SEG99"/>
      <sheetName val="RESU99"/>
      <sheetName val="SEG2000"/>
      <sheetName val="RESU2000"/>
      <sheetName val="C1-3vig97-00"/>
      <sheetName val="C1-3vIg98-00"/>
      <sheetName val="chequeo99"/>
      <sheetName val="plano-mensaje"/>
      <sheetName val="C1-3men"/>
      <sheetName val="DIFERENCIAS SIMUL"/>
      <sheetName val="SPC"/>
      <sheetName val="MODCARBO"/>
      <sheetName val="DATOS"/>
      <sheetName val="RUBRO LEY"/>
      <sheetName val="LIBRO_CODIGOS_2019"/>
      <sheetName val="BDCAFE"/>
      <sheetName val="CONSOLIDADO"/>
      <sheetName val="CRECIMIENTOS %"/>
      <sheetName val="ANUAL1"/>
      <sheetName val="Asesores Junio 01"/>
      <sheetName val="MODCAFE"/>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Gráfico2"/>
      <sheetName val="Gráfico3"/>
      <sheetName val="Cuadro Resumen 2000-01"/>
      <sheetName val="Cuadro Resumen 02-03 FMIvsActua"/>
      <sheetName val="Cuadro Resumen 02-03"/>
      <sheetName val="OEC Revision 2002"/>
      <sheetName val="Resumen Supuestos 2002"/>
      <sheetName val="ResumenFinal2002"/>
      <sheetName val="Gráfico1"/>
      <sheetName val="2003 2004"/>
      <sheetName val="GráficoPrecio2002"/>
      <sheetName val="DE01-F12"/>
      <sheetName val="Hoja1 (2)"/>
      <sheetName val="Hoja3"/>
      <sheetName val="IMPRESIÓN"/>
      <sheetName val="DE01-F11"/>
      <sheetName val="TABLA DINÁMICA"/>
      <sheetName val="PAA ADMINISTRACIÓN DE PERSONAL "/>
      <sheetName val="TECHOS"/>
      <sheetName val="Recorte"/>
      <sheetName val="Basico"/>
      <sheetName val="Solicitudes Filtradas"/>
      <sheetName val="Formulacion PA"/>
      <sheetName val="Formulacion PA (2)"/>
      <sheetName val="planta2002"/>
      <sheetName val="CRAP 2003"/>
      <sheetName val="INURBE"/>
      <sheetName val="SOCIEDADES"/>
      <sheetName val="UNIDAD ICT"/>
      <sheetName val="CUA1-3"/>
      <sheetName val="cua2castigo"/>
      <sheetName val="TOTAL FUN"/>
      <sheetName val="NACION FUN"/>
      <sheetName val="PROPIOS FUN"/>
      <sheetName val="OCP"/>
      <sheetName val="TRANST"/>
      <sheetName val="notas"/>
      <sheetName val="TRANSN"/>
      <sheetName val="TRANSP"/>
      <sheetName val="GGT"/>
      <sheetName val="GGN"/>
      <sheetName val="GGP"/>
      <sheetName val="GPT"/>
      <sheetName val="GPN"/>
      <sheetName val="GPP"/>
      <sheetName val="ppry89aFEB"/>
      <sheetName val="CUA1_3"/>
      <sheetName val="LOTERIAS"/>
      <sheetName val="proyecINGRESOS99"/>
      <sheetName val="proyecINGRESOS99 (det)"/>
      <sheetName val="PAA Recursos fisicos 2020 (sin "/>
      <sheetName val="INSTRUCTIVO"/>
      <sheetName val="TD"/>
      <sheetName val="TODAS (2)"/>
      <sheetName val="TODAS"/>
      <sheetName val="Fichas "/>
      <sheetName val="4-7-5"/>
      <sheetName val="cuadro7"/>
      <sheetName val="PLANOJUL13"/>
      <sheetName val="i"/>
      <sheetName val="Seguimiento CSF"/>
      <sheetName val="Resumen OPEF"/>
      <sheetName val="Resumen MES OPEF"/>
      <sheetName val="VIGN"/>
      <sheetName val="DE01-F15"/>
      <sheetName val="PAA  RT Y ML 2020"/>
      <sheetName val="FUNCIONAMIENTO"/>
      <sheetName val="TH A-02"/>
      <sheetName val="SERVICIOS A-02"/>
      <sheetName val="GD Y RF A-02"/>
      <sheetName val="SOLUCIÓN INMB. C-3599-0200-4"/>
      <sheetName val="OSCAE C-3599-0200-5"/>
      <sheetName val="OTI C-3599-0200-6"/>
      <sheetName val="INFRAESTRUCTURA C-3599-0200-7"/>
      <sheetName val="TRANSVERSAL C-3599-0200-8"/>
      <sheetName val="SOLUCIÓN INMOB.2 3599-0200-9"/>
      <sheetName val="RED 3503-0200-9"/>
      <sheetName val="CAMARAS C-3503-0200-10"/>
      <sheetName val="JURISDICCIONAL C-3503-0200-11"/>
      <sheetName val="DATOS C-3503-0200-12"/>
      <sheetName val="COMPETENCIA C-3503-0200-13"/>
      <sheetName val="PROP. INDUSTRIAL C-3503-0200-14"/>
      <sheetName val="CONSUMIDOR C-3503-0200-15"/>
      <sheetName val="RT Y ML C-3503-0200-16"/>
      <sheetName val="BALANCE PAA"/>
      <sheetName val="TAB. DINÁMICA - EPD"/>
      <sheetName val="TAB. DINÁMICA - EPA"/>
      <sheetName val="EPD"/>
      <sheetName val="EPA"/>
      <sheetName val="Evaluaciones Dependencias (2)"/>
      <sheetName val="CONSUL ASOCIACIONES"/>
      <sheetName val="Inventarios"/>
      <sheetName val="CONTENIDO"/>
      <sheetName val="Sabana planes Actualizados "/>
      <sheetName val="Consulta Mod"/>
      <sheetName val="Consolidado Modi"/>
      <sheetName val="Resumen Evaluación"/>
      <sheetName val="cronogramas"/>
      <sheetName val="Ranking"/>
      <sheetName val="Evaluaciones Dependencias"/>
      <sheetName val="CONSULTA"/>
      <sheetName val="SIGI MES SEPTIEMBRE"/>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 val="PAA Formato Inversión"/>
      <sheetName val="PAA"/>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Archivo de datos"/>
      <sheetName val="OBSERVACIONES"/>
      <sheetName val="cargue"/>
      <sheetName val="Cadena de valor"/>
      <sheetName val="Indicador de producto"/>
      <sheetName val="Tipo de fuente"/>
      <sheetName val="Indicador de Gestión"/>
      <sheetName val="Productos"/>
      <sheetName val="2019 actualizado"/>
      <sheetName val="2020 actualizado"/>
      <sheetName val="2019 RESUMEN"/>
      <sheetName val="2020  RESUMEN"/>
      <sheetName val="2019 detalle"/>
      <sheetName val="2020 detalle"/>
      <sheetName val="Convenios"/>
      <sheetName val="PyP"/>
      <sheetName val="Formulario 1.1- Ingresos E.P"/>
      <sheetName val="Formulario 1.1A - Cálculo I-E.P"/>
      <sheetName val="Formulario 2- Gasto"/>
      <sheetName val="Formulario 3-Clas. Económica"/>
      <sheetName val="Formulario 4- Planta"/>
      <sheetName val="Formulario 4A - Nómina"/>
      <sheetName val="PAA CONSOLIDADO"/>
      <sheetName val="VALIDADORES"/>
      <sheetName val="ALISTAMIENTO DE DATOS"/>
      <sheetName val="PUBLICACIÓN A SECOP"/>
      <sheetName val="PAA CONSOLIDADO V.9"/>
      <sheetName val="Envio Evaluaciones"/>
      <sheetName val="PERFILES"/>
      <sheetName val="Administrativa"/>
      <sheetName val="coactiva"/>
      <sheetName val="RNPC"/>
      <sheetName val="DE01-F15 (RNPC)"/>
      <sheetName val="Programación"/>
      <sheetName val="Necesidades financiación PTRM"/>
      <sheetName val="FOCALIZACIÓN"/>
      <sheetName val="REGIONALIZACIÓN"/>
      <sheetName val="ESRI_MAPINFO_SHEET"/>
      <sheetName val="TH-ADMIN. PERSONAL"/>
      <sheetName val="TH- DESARROLLO"/>
      <sheetName val="SERVICIOS PERSONALES"/>
      <sheetName val="GD Y RF"/>
      <sheetName val="RESUMEN CUENTAS A-02"/>
      <sheetName val="GASTOS DE PERSONAL"/>
      <sheetName val="CUOTA FISC. Y AUD"/>
      <sheetName val="OIML"/>
      <sheetName val="OCDE"/>
      <sheetName val="SENTENCIAS"/>
      <sheetName val="CONCILIACIONES"/>
      <sheetName val="Incr sup al 3%"/>
      <sheetName val="Angel"/>
      <sheetName val="PAA Despacho Secretaria 2020 (5"/>
      <sheetName val="PAA DESARROLLO TALENTO HUMANO f"/>
      <sheetName val="Necesidades de financiación"/>
      <sheetName val="Planeación 2021"/>
      <sheetName val="DE01-F17"/>
      <sheetName val="Necesidades"/>
      <sheetName val="Puestos de trabajo 2020"/>
      <sheetName val="Cuota"/>
      <sheetName val="Por producto"/>
      <sheetName val="Por producto plano"/>
      <sheetName val="PAA CONSOLIDADO V.78"/>
      <sheetName val="Formato"/>
      <sheetName val="Obj 1"/>
      <sheetName val="OBJ 2"/>
      <sheetName val="OBJ 3"/>
      <sheetName val="OBJ 4"/>
      <sheetName val="OBJ 5"/>
      <sheetName val="271-basica"/>
      <sheetName val="09-07-99(106 cargos)"/>
      <sheetName val="distr-nuevos car"/>
      <sheetName val="nuevas FUNCIONES"/>
      <sheetName val="TOTAL "/>
      <sheetName val="RESUMEN-07-29"/>
      <sheetName val="REESTRUC"/>
      <sheetName val="VALOR TOTAL PROY)"/>
      <sheetName val="Relación de Usuarios"/>
      <sheetName val="Usuarios-Rol"/>
      <sheetName val="1,Cod Lineamientos"/>
      <sheetName val="Cod resul_institucio"/>
      <sheetName val="2, cod Objetivos "/>
      <sheetName val="3, Lineamientos -Objetivos"/>
      <sheetName val="4, INDICADORES"/>
      <sheetName val="5,Resul_ins"/>
      <sheetName val="Cod Dependencias"/>
      <sheetName val="6, Res inst-dep. "/>
      <sheetName val="6, Participante  result inst"/>
      <sheetName val="6, Responsables resulta Ins"/>
      <sheetName val="8.Cod Proyecto"/>
      <sheetName val="9.Cod Proyecto-actividades"/>
      <sheetName val="cod Proceso"/>
      <sheetName val="11. Actividad_respo_ponderad"/>
      <sheetName val="12. Actividad- Colab_pnderad"/>
      <sheetName val="Cod Clasificadores"/>
      <sheetName val="11. Actividad (fechas ajustadas"/>
      <sheetName val="11. Actividad"/>
      <sheetName val="Verificación SISGESTION"/>
      <sheetName val="Hoja6"/>
      <sheetName val="7, CodFocos"/>
      <sheetName val="10,CodResultados PA"/>
      <sheetName val="total funcionarios "/>
      <sheetName val="Cod funcionarios"/>
      <sheetName val="11. Actividad_respo_colab"/>
      <sheetName val="Todos Planes de Acción "/>
      <sheetName val="13, Activ_clasificador"/>
      <sheetName val="Colaboradores"/>
      <sheetName val="Seguimiento actividades"/>
      <sheetName val="Segui activ (ultima ajustada)"/>
      <sheetName val="Hoja5"/>
      <sheetName val="Roles"/>
      <sheetName val="Hoja8"/>
      <sheetName val="Hoja7"/>
      <sheetName val="Plan Estrategico "/>
      <sheetName val="Plan Estrategico (formulacion)"/>
      <sheetName val="GATEC"/>
      <sheetName val="GODHU"/>
      <sheetName val="GRURI"/>
      <sheetName val="GAPOE"/>
      <sheetName val="OFAJU"/>
      <sheetName val="OFICO"/>
      <sheetName val="OFISI"/>
      <sheetName val="OFIDI"/>
      <sheetName val="DIGEC"/>
      <sheetName val="SUTAH"/>
      <sheetName val="DIRAT"/>
      <sheetName val="OFICI"/>
      <sheetName val="OFPLA"/>
      <sheetName val="DIRES"/>
      <sheetName val="DICUV"/>
      <sheetName val="GREPU"/>
      <sheetName val="GASUP"/>
      <sheetName val="PLAN INDICATIVO  (2)"/>
      <sheetName val="PA CONSOLIDADO II"/>
      <sheetName val="PARA PUBLICAR"/>
      <sheetName val="control Seg I trimestre "/>
      <sheetName val="tablero (3)"/>
      <sheetName val="PA Gobenlinea"/>
      <sheetName val="PA CONS (Seg ActivIItrimestre)"/>
      <sheetName val="Calculo Eficiencia II tri proce"/>
      <sheetName val="IND II TRIM PROCESO"/>
      <sheetName val="PA Seguimiento EFICACIA"/>
      <sheetName val="INESTABILIDAD"/>
      <sheetName val="PA CONS (Seg Activ anual)"/>
      <sheetName val="IND II TRIM DEPEND"/>
      <sheetName val="Ficha DICUV"/>
      <sheetName val="Ficha DIGEC"/>
      <sheetName val="Ficha DIRAT"/>
      <sheetName val="Ficha DIRES"/>
      <sheetName val="Ficha GAPOE"/>
      <sheetName val="Ficha GASUP "/>
      <sheetName val="Ficha GATEC"/>
      <sheetName val="Ficha GODHU"/>
      <sheetName val="Ficha GREPU"/>
      <sheetName val="Ficha GRURI"/>
      <sheetName val="Ficha OFAJU"/>
      <sheetName val="Ficha OFICI"/>
      <sheetName val="Calculo Eficiencia II trimestre"/>
      <sheetName val="Ficha OFICO"/>
      <sheetName val="Ficha OFIDI"/>
      <sheetName val="Ficha OFISI"/>
      <sheetName val="Ficha OFPLA"/>
      <sheetName val="Ficha SUTAH"/>
      <sheetName val="PA Segui producto"/>
      <sheetName val="PLAN INDICATIVO 2015 - 2018"/>
      <sheetName val="PA formulación (2)"/>
      <sheetName val="FORMULACION 2014"/>
      <sheetName val="INTRUCCIONES "/>
      <sheetName val="PA."/>
      <sheetName val="PROY POR DEP"/>
      <sheetName val="dep produc"/>
      <sheetName val="base proyectos actividades"/>
      <sheetName val="proy.obj.produc"/>
      <sheetName val="obj-produc"/>
      <sheetName val="proy-obje"/>
      <sheetName val="OBJE EST-FOCO ESTR"/>
      <sheetName val="Anexos de Costos"/>
      <sheetName val="Plan de acción"/>
      <sheetName val="Costos"/>
      <sheetName val="COMISION LNR (2)"/>
      <sheetName val="NOMENCLATURA"/>
      <sheetName val="meses"/>
      <sheetName val="CARGOS"/>
      <sheetName val="CONVALIDACIONES"/>
      <sheetName val="AUTORIZACIONES"/>
      <sheetName val="SUELDOS"/>
      <sheetName val="CUADRO DE PLANTA"/>
      <sheetName val="EDADES"/>
      <sheetName val="AREAS"/>
      <sheetName val="ENCUESTA DAFP "/>
      <sheetName val="GENERO "/>
      <sheetName val="MISIONA Y APOYO "/>
      <sheetName val="INDICE DE ROTACION"/>
      <sheetName val="Funcionamiento SRT "/>
      <sheetName val="Funcionamiento CRT"/>
      <sheetName val="Ant. CRT.DNP"/>
      <sheetName val="Ant. SRT.DNP"/>
      <sheetName val="Inv. Programas y Subp."/>
      <sheetName val="Inversiónficha"/>
      <sheetName val="Inversiónreque"/>
      <sheetName val="MGMP"/>
      <sheetName val="VF 14-17"/>
      <sheetName val="PGN"/>
      <sheetName val="SGR"/>
      <sheetName val="Info listas desplegables"/>
      <sheetName val="TD VF"/>
      <sheetName val="BASE VF"/>
      <sheetName val="Prog DNP"/>
      <sheetName val="Ingresos"/>
      <sheetName val="MetasPND"/>
      <sheetName val="Justificacion "/>
      <sheetName val="Listas desplegables"/>
      <sheetName val="F-GP-31-Hoja_2"/>
      <sheetName val="Registro Indicadores"/>
      <sheetName val="TABLERO DE CONTROL"/>
      <sheetName val="HV METODOLOGIA"/>
      <sheetName val="TABLA DE CONTENIDO"/>
      <sheetName val="DEPENDENCIA-tipo"/>
      <sheetName val="DEPENDENCIA"/>
      <sheetName val="TIPO"/>
      <sheetName val="PROYECTO"/>
      <sheetName val="PROCESO"/>
      <sheetName val="Indicadores por Proceso"/>
      <sheetName val="PERSPECTIVA"/>
      <sheetName val="Indicadores por perspectiva"/>
      <sheetName val="I-1"/>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tablero (2)"/>
      <sheetName val="HV para imprimir "/>
      <sheetName val="tablero"/>
      <sheetName val="Educación"/>
      <sheetName val="Laborales"/>
      <sheetName val="Alimentación"/>
      <sheetName val="Aseguramiento"/>
      <sheetName val="Actividades Productivas"/>
      <sheetName val="Justicia Transicional"/>
      <sheetName val="anexo 3"/>
      <sheetName val="anexo 5"/>
      <sheetName val="anexo 4"/>
      <sheetName val="anexo 7"/>
      <sheetName val="anexo 6"/>
      <sheetName val="anexo9"/>
      <sheetName val="anexo 12"/>
      <sheetName val="ANEXO 8"/>
      <sheetName val="I-9GPE"/>
      <sheetName val="I-9SDS"/>
      <sheetName val="I-9STDIP"/>
      <sheetName val="I-9SRH"/>
      <sheetName val="I-9SG"/>
      <sheetName val="I-9SF"/>
      <sheetName val="I-9DG"/>
      <sheetName val="I-9GRUPOSGR"/>
      <sheetName val="I-9SDAS"/>
      <sheetName val="I-9SA"/>
      <sheetName val="I-9PNSC"/>
      <sheetName val="I-9OI"/>
      <sheetName val="I-9OCI"/>
      <sheetName val="I-9GP"/>
      <sheetName val="I-9GCT"/>
      <sheetName val="I-9GCRP"/>
      <sheetName val="I-9DR"/>
      <sheetName val="I-9DJSG"/>
      <sheetName val="I-9DIFP"/>
      <sheetName val="I-9DIES"/>
      <sheetName val="I-9DSEPP"/>
      <sheetName val="I-9DEE"/>
      <sheetName val="I-9DDU"/>
      <sheetName val="I-9DDTS"/>
      <sheetName val="I-9DDS"/>
      <sheetName val="I-9DDRS"/>
      <sheetName val="I-9DDE"/>
      <sheetName val="I-9OAJ"/>
      <sheetName val="I-2SDAS"/>
      <sheetName val="I-2DR"/>
      <sheetName val="I-2DIFP"/>
      <sheetName val="I-2DDTS"/>
      <sheetName val="I-2STDIP"/>
      <sheetName val="I-2PROFIIP"/>
      <sheetName val="I-2DG"/>
      <sheetName val="I-2GP"/>
      <sheetName val="I-2GRUPOSGR"/>
      <sheetName val="I-2GCT"/>
      <sheetName val="I-2SRH"/>
      <sheetName val="I-2SF"/>
      <sheetName val="I-2SA"/>
      <sheetName val="I-2SG"/>
      <sheetName val="I-2DDU"/>
      <sheetName val="I-2DDE"/>
      <sheetName val="I-2DJSG"/>
      <sheetName val="I-2DDRS"/>
      <sheetName val="I-2DDS"/>
      <sheetName val="I-2DIES"/>
      <sheetName val="I-2DSEPP"/>
      <sheetName val="I-2DEE"/>
      <sheetName val="I-2SDS"/>
      <sheetName val="I-2GPE"/>
      <sheetName val="I-2OCI"/>
      <sheetName val="I-2GCRP"/>
      <sheetName val="I-2OI"/>
      <sheetName val="I-2OAJ"/>
      <sheetName val="I-1SDAS"/>
      <sheetName val="I-1DR"/>
      <sheetName val="I-1DIFP"/>
      <sheetName val="I-1STDIP"/>
      <sheetName val="I-1PNSC"/>
      <sheetName val="I-1DDTS"/>
      <sheetName val="I-1GP"/>
      <sheetName val="I-1GCT"/>
      <sheetName val="I-1SRH"/>
      <sheetName val="I-1SF"/>
      <sheetName val="I-1SA"/>
      <sheetName val="I-1SG"/>
      <sheetName val="I-1DDU"/>
      <sheetName val="I-1DDE"/>
      <sheetName val="I-1DJSG"/>
      <sheetName val="I-1DDRS"/>
      <sheetName val="I-1DDS"/>
      <sheetName val="I-1DIES"/>
      <sheetName val="I-1DSEPP"/>
      <sheetName val="I-1DEE"/>
      <sheetName val="I-1SDS"/>
      <sheetName val="I-1GPE"/>
      <sheetName val="I-1OCI"/>
      <sheetName val="I-1GCRP"/>
      <sheetName val="I-1OI"/>
      <sheetName val="I-1OAJ"/>
      <sheetName val="I-1GRUPOSGR"/>
      <sheetName val="I-1DG"/>
      <sheetName val="I-8GPE"/>
      <sheetName val="I-8SDS"/>
      <sheetName val="I-8STDIP"/>
      <sheetName val="I-8SRH"/>
      <sheetName val="I-8SG"/>
      <sheetName val="I-8SF"/>
      <sheetName val="I-8DG"/>
      <sheetName val="I-8GRUPOSGR"/>
      <sheetName val="I-8SDAS"/>
      <sheetName val="I-8SA"/>
      <sheetName val="I-8PNSC"/>
      <sheetName val="I-8OI"/>
      <sheetName val="I-8OCI"/>
      <sheetName val="I-8GP"/>
      <sheetName val="I-8GCT"/>
      <sheetName val="I-8GCRP"/>
      <sheetName val="I-8DR"/>
      <sheetName val="I-8DJSG"/>
      <sheetName val="I-8DIFP"/>
      <sheetName val="I-8DIES"/>
      <sheetName val="I-8DSEPP"/>
      <sheetName val="I-8DEE"/>
      <sheetName val="I-8DDU"/>
      <sheetName val="I-8DDTS"/>
      <sheetName val="I-8DDS"/>
      <sheetName val="I-8DDRS"/>
      <sheetName val="I-8DDE"/>
      <sheetName val="I-8OAJ"/>
      <sheetName val="Procesos"/>
      <sheetName val="Dependencias"/>
      <sheetName val="Objetivos"/>
      <sheetName val="Obj Gasto (2)"/>
      <sheetName val="contratos"/>
      <sheetName val="central"/>
      <sheetName val="presu COMPARA 2014 (2)"/>
      <sheetName val="Disminiciones totales"/>
      <sheetName val="tabla TERRI"/>
      <sheetName val="FONAM"/>
      <sheetName val="mantenim"/>
      <sheetName val="terri central"/>
      <sheetName val="Espejo TERRI"/>
      <sheetName val="dtam"/>
      <sheetName val="dtan"/>
      <sheetName val="dtao"/>
      <sheetName val="dpa"/>
      <sheetName val="dtor"/>
      <sheetName val="dtca"/>
      <sheetName val="presu 2014"/>
      <sheetName val="Obj_Gasto_(2)"/>
      <sheetName val="presu_COMPARA_2014_(2)"/>
      <sheetName val="Disminiciones_totales"/>
      <sheetName val="tabla_TERRI"/>
      <sheetName val="terri_central"/>
      <sheetName val="Espejo_TERRI"/>
      <sheetName val="presu_2014"/>
      <sheetName val="Obj_Gasto_(2)1"/>
      <sheetName val="presu_COMPARA_2014_(2)1"/>
      <sheetName val="Disminiciones_totales1"/>
      <sheetName val="tabla_TERRI1"/>
      <sheetName val="terri_central1"/>
      <sheetName val="Espejo_TERRI1"/>
      <sheetName val="presu_20141"/>
      <sheetName val="Obj_Gasto_(2)2"/>
      <sheetName val="presu_COMPARA_2014_(2)2"/>
      <sheetName val="Disminiciones_totales2"/>
      <sheetName val="tabla_TERRI2"/>
      <sheetName val="terri_central2"/>
      <sheetName val="Espejo_TERRI2"/>
      <sheetName val="presu_20142"/>
      <sheetName val="Obj_Gasto_(2)3"/>
      <sheetName val="presu_COMPARA_2014_(2)3"/>
      <sheetName val="Disminiciones_totales3"/>
      <sheetName val="tabla_TERRI3"/>
      <sheetName val="terri_central3"/>
      <sheetName val="Espejo_TERRI3"/>
      <sheetName val="presu_20143"/>
      <sheetName val="Obj_Gasto_(2)4"/>
      <sheetName val="presu_COMPARA_2014_(2)4"/>
      <sheetName val="Disminiciones_totales4"/>
      <sheetName val="tabla_TERRI4"/>
      <sheetName val="terri_central4"/>
      <sheetName val="Espejo_TERRI4"/>
      <sheetName val="presu_20144"/>
      <sheetName val="Obj_Gasto_(2)6"/>
      <sheetName val="presu_COMPARA_2014_(2)6"/>
      <sheetName val="Disminiciones_totales6"/>
      <sheetName val="tabla_TERRI6"/>
      <sheetName val="terri_central6"/>
      <sheetName val="Espejo_TERRI6"/>
      <sheetName val="presu_20146"/>
      <sheetName val="Obj_Gasto_(2)5"/>
      <sheetName val="presu_COMPARA_2014_(2)5"/>
      <sheetName val="Disminiciones_totales5"/>
      <sheetName val="tabla_TERRI5"/>
      <sheetName val="terri_central5"/>
      <sheetName val="Espejo_TERRI5"/>
      <sheetName val="presu_20145"/>
      <sheetName val="Obj_Gasto_(2)7"/>
      <sheetName val="presu_COMPARA_2014_(2)7"/>
      <sheetName val="Disminiciones_totales7"/>
      <sheetName val="tabla_TERRI7"/>
      <sheetName val="terri_central7"/>
      <sheetName val="Espejo_TERRI7"/>
      <sheetName val="presu_20147"/>
      <sheetName val="Obj_Gasto_(2)9"/>
      <sheetName val="presu_COMPARA_2014_(2)9"/>
      <sheetName val="Disminiciones_totales9"/>
      <sheetName val="tabla_TERRI9"/>
      <sheetName val="terri_central9"/>
      <sheetName val="Espejo_TERRI9"/>
      <sheetName val="presu_20149"/>
      <sheetName val="Obj_Gasto_(2)8"/>
      <sheetName val="presu_COMPARA_2014_(2)8"/>
      <sheetName val="Disminiciones_totales8"/>
      <sheetName val="tabla_TERRI8"/>
      <sheetName val="terri_central8"/>
      <sheetName val="Espejo_TERRI8"/>
      <sheetName val="presu_20148"/>
      <sheetName val="Instrucciones"/>
      <sheetName val="Focos y resultados 2012-2014"/>
      <sheetName val="Marco estratégico 2011-2014"/>
      <sheetName val="Marco estratégico"/>
      <sheetName val="Proyectos inversión 2012"/>
      <sheetName val="Costos "/>
      <sheetName val="Armonización"/>
      <sheetName val="PdA Final"/>
      <sheetName val="10 Cron Estrat Nal Innov"/>
      <sheetName val="Procesos SGC"/>
      <sheetName val="LINEAMIENTOS DNP"/>
      <sheetName val="OBJETIVOS DNP"/>
      <sheetName val="RESUL - PRIO - INST"/>
      <sheetName val="FOCALIZACIÓN DNP"/>
      <sheetName val="FORMATO PLAN ACCIÓN"/>
      <sheetName val="Act Prioritarias Proyectos"/>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refreshError="1"/>
      <sheetData sheetId="33"/>
      <sheetData sheetId="34"/>
      <sheetData sheetId="35"/>
      <sheetData sheetId="36"/>
      <sheetData sheetId="37"/>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sheetData sheetId="59" refreshError="1"/>
      <sheetData sheetId="60" refreshError="1"/>
      <sheetData sheetId="61"/>
      <sheetData sheetId="62"/>
      <sheetData sheetId="63"/>
      <sheetData sheetId="64"/>
      <sheetData sheetId="65"/>
      <sheetData sheetId="66" refreshError="1"/>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ow r="64">
          <cell r="A64" t="str">
            <v>Plan de Acción Anual - PAA</v>
          </cell>
        </row>
      </sheetData>
      <sheetData sheetId="88" refreshError="1"/>
      <sheetData sheetId="89" refreshError="1"/>
      <sheetData sheetId="90"/>
      <sheetData sheetId="91"/>
      <sheetData sheetId="92"/>
      <sheetData sheetId="93"/>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sheetData sheetId="105"/>
      <sheetData sheetId="106"/>
      <sheetData sheetId="107"/>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ow r="90">
          <cell r="E90" t="str">
            <v>Solicitud de información a los Proveedores</v>
          </cell>
        </row>
      </sheetData>
      <sheetData sheetId="123"/>
      <sheetData sheetId="124" refreshError="1"/>
      <sheetData sheetId="125"/>
      <sheetData sheetId="126"/>
      <sheetData sheetId="127"/>
      <sheetData sheetId="128" refreshError="1"/>
      <sheetData sheetId="129">
        <row r="3">
          <cell r="F3" t="str">
            <v>ACTUALIZACIÓN CATASTRAL Y CARTOGRÁFICA</v>
          </cell>
        </row>
      </sheetData>
      <sheetData sheetId="130" refreshError="1"/>
      <sheetData sheetId="131" refreshError="1"/>
      <sheetData sheetId="132" refreshError="1"/>
      <sheetData sheetId="133">
        <row r="92">
          <cell r="A92" t="str">
            <v>Delegatura para la Protección de la Competencia</v>
          </cell>
        </row>
      </sheetData>
      <sheetData sheetId="134"/>
      <sheetData sheetId="135">
        <row r="4">
          <cell r="J4">
            <v>2447478</v>
          </cell>
        </row>
      </sheetData>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sheetData sheetId="158" refreshError="1"/>
      <sheetData sheetId="159" refreshError="1"/>
      <sheetData sheetId="160" refreshError="1"/>
      <sheetData sheetId="161" refreshError="1"/>
      <sheetData sheetId="162"/>
      <sheetData sheetId="163"/>
      <sheetData sheetId="164">
        <row r="5">
          <cell r="F5" t="str">
            <v>1.1-3-1</v>
          </cell>
        </row>
      </sheetData>
      <sheetData sheetId="165"/>
      <sheetData sheetId="166"/>
      <sheetData sheetId="167"/>
      <sheetData sheetId="168" refreshError="1"/>
      <sheetData sheetId="169" refreshError="1"/>
      <sheetData sheetId="170" refreshError="1"/>
      <sheetData sheetId="171" refreshError="1"/>
      <sheetData sheetId="172" refreshError="1"/>
      <sheetData sheetId="173" refreshError="1"/>
      <sheetData sheetId="174" refreshError="1"/>
      <sheetData sheetId="175">
        <row r="170">
          <cell r="D170" t="str">
            <v>N/A</v>
          </cell>
        </row>
      </sheetData>
      <sheetData sheetId="176" refreshError="1"/>
      <sheetData sheetId="177"/>
      <sheetData sheetId="178"/>
      <sheetData sheetId="179"/>
      <sheetData sheetId="180">
        <row r="189">
          <cell r="D189" t="str">
            <v xml:space="preserve">GESTION DOCUMENTAL Y RECURSOS FISICOS </v>
          </cell>
        </row>
      </sheetData>
      <sheetData sheetId="181"/>
      <sheetData sheetId="182"/>
      <sheetData sheetId="183"/>
      <sheetData sheetId="184"/>
      <sheetData sheetId="185"/>
      <sheetData sheetId="186"/>
      <sheetData sheetId="187">
        <row r="4186">
          <cell r="C4186" t="str">
            <v>Concurso de méritos con precalificación</v>
          </cell>
        </row>
      </sheetData>
      <sheetData sheetId="188"/>
      <sheetData sheetId="189"/>
      <sheetData sheetId="190"/>
      <sheetData sheetId="191"/>
      <sheetData sheetId="192"/>
      <sheetData sheetId="193"/>
      <sheetData sheetId="194"/>
      <sheetData sheetId="195"/>
      <sheetData sheetId="196"/>
      <sheetData sheetId="197"/>
      <sheetData sheetId="198"/>
      <sheetData sheetId="199"/>
      <sheetData sheetId="200" refreshError="1"/>
      <sheetData sheetId="201" refreshError="1"/>
      <sheetData sheetId="202"/>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ow r="108">
          <cell r="C108" t="str">
            <v>Solicitud de información a los Proveedores</v>
          </cell>
        </row>
      </sheetData>
      <sheetData sheetId="246"/>
      <sheetData sheetId="247"/>
      <sheetData sheetId="248">
        <row r="95">
          <cell r="A95" t="str">
            <v>Delegatura para la Protección de la Competencia</v>
          </cell>
        </row>
      </sheetData>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efreshError="1"/>
      <sheetData sheetId="266"/>
      <sheetData sheetId="267" refreshError="1"/>
      <sheetData sheetId="268" refreshError="1"/>
      <sheetData sheetId="269" refreshError="1"/>
      <sheetData sheetId="270" refreshError="1"/>
      <sheetData sheetId="271">
        <row r="2">
          <cell r="A2" t="str">
            <v>Archivo histórico inventariado</v>
          </cell>
        </row>
      </sheetData>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refreshError="1"/>
      <sheetData sheetId="291" refreshError="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refreshError="1"/>
      <sheetData sheetId="316" refreshError="1"/>
      <sheetData sheetId="317" refreshError="1"/>
      <sheetData sheetId="318"/>
      <sheetData sheetId="319">
        <row r="4">
          <cell r="D4" t="str">
            <v>Fortalecimiento de la protección de datos personales a nivel  Nacional</v>
          </cell>
        </row>
      </sheetData>
      <sheetData sheetId="320"/>
      <sheetData sheetId="321"/>
      <sheetData sheetId="322"/>
      <sheetData sheetId="323"/>
      <sheetData sheetId="324"/>
      <sheetData sheetId="325" refreshError="1"/>
      <sheetData sheetId="326">
        <row r="422">
          <cell r="B422" t="str">
            <v>1.1.1. Gestionar y concertar la formulación, aprobación  e implementación de instrumentos de planificación</v>
          </cell>
        </row>
      </sheetData>
      <sheetData sheetId="327"/>
      <sheetData sheetId="328"/>
      <sheetData sheetId="329"/>
      <sheetData sheetId="330"/>
      <sheetData sheetId="331"/>
      <sheetData sheetId="332" refreshError="1"/>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row r="3">
          <cell r="A3" t="str">
            <v>SRH - SUBDIR RECURSOS HUMANOS</v>
          </cell>
        </row>
      </sheetData>
      <sheetData sheetId="347"/>
      <sheetData sheetId="348">
        <row r="3">
          <cell r="A3" t="str">
            <v>SRH - SUBDIR RECURSOS HUMANOS</v>
          </cell>
        </row>
      </sheetData>
      <sheetData sheetId="349">
        <row r="3">
          <cell r="A3" t="str">
            <v>SRH - SUBDIR RECURSOS HUMANOS</v>
          </cell>
        </row>
      </sheetData>
      <sheetData sheetId="350"/>
      <sheetData sheetId="351"/>
      <sheetData sheetId="352"/>
      <sheetData sheetId="353"/>
      <sheetData sheetId="354"/>
      <sheetData sheetId="355"/>
      <sheetData sheetId="356"/>
      <sheetData sheetId="357">
        <row r="3">
          <cell r="D3">
            <v>12563413</v>
          </cell>
        </row>
      </sheetData>
      <sheetData sheetId="358">
        <row r="3">
          <cell r="D3">
            <v>79134421</v>
          </cell>
        </row>
      </sheetData>
      <sheetData sheetId="359"/>
      <sheetData sheetId="360"/>
      <sheetData sheetId="361" refreshError="1"/>
      <sheetData sheetId="362"/>
      <sheetData sheetId="363"/>
      <sheetData sheetId="364"/>
      <sheetData sheetId="365">
        <row r="3">
          <cell r="AD3">
            <v>1</v>
          </cell>
        </row>
      </sheetData>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row r="5">
          <cell r="B5" t="str">
            <v xml:space="preserve">DIRECCIÓN DE ATENCIÓN Y TRATAMIENTO </v>
          </cell>
        </row>
      </sheetData>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refreshError="1"/>
      <sheetData sheetId="430" refreshError="1"/>
      <sheetData sheetId="431" refreshError="1"/>
      <sheetData sheetId="432" refreshError="1"/>
      <sheetData sheetId="433" refreshError="1"/>
      <sheetData sheetId="434" refreshError="1"/>
      <sheetData sheetId="435" refreshError="1"/>
      <sheetData sheetId="436"/>
      <sheetData sheetId="437" refreshError="1"/>
      <sheetData sheetId="438" refreshError="1"/>
      <sheetData sheetId="439" refreshError="1"/>
      <sheetData sheetId="440" refreshError="1"/>
      <sheetData sheetId="441">
        <row r="3">
          <cell r="EB3" t="str">
            <v>DIRECTOR  D.N.Pcod0010grado00</v>
          </cell>
        </row>
      </sheetData>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sheetData sheetId="466" refreshError="1"/>
      <sheetData sheetId="467">
        <row r="4">
          <cell r="A4" t="str">
            <v>Dirección General - DG</v>
          </cell>
        </row>
      </sheetData>
      <sheetData sheetId="468" refreshError="1"/>
      <sheetData sheetId="469" refreshError="1"/>
      <sheetData sheetId="470" refreshError="1"/>
      <sheetData sheetId="471" refreshError="1"/>
      <sheetData sheetId="472" refreshError="1"/>
      <sheetData sheetId="473" refreshError="1"/>
      <sheetData sheetId="474">
        <row r="3">
          <cell r="B3" t="str">
            <v>Atención a requerimientos internos y externos</v>
          </cell>
        </row>
      </sheetData>
      <sheetData sheetId="475"/>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sheetData sheetId="584"/>
      <sheetData sheetId="585">
        <row r="5">
          <cell r="B5" t="str">
            <v>Porcentaje de Establecimientos penitenciarios con evaluaciones satisfactorias del servicios de alimentación</v>
          </cell>
        </row>
      </sheetData>
      <sheetData sheetId="586"/>
      <sheetData sheetId="587"/>
      <sheetData sheetId="588"/>
      <sheetData sheetId="589"/>
      <sheetData sheetId="590"/>
      <sheetData sheetId="59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ow r="2">
          <cell r="A2" t="str">
            <v>Arrendamientos</v>
          </cell>
        </row>
      </sheetData>
      <sheetData sheetId="716" refreshError="1"/>
      <sheetData sheetId="717" refreshError="1"/>
      <sheetData sheetId="718"/>
      <sheetData sheetId="719"/>
      <sheetData sheetId="720"/>
      <sheetData sheetId="721" refreshError="1"/>
      <sheetData sheetId="722" refreshError="1"/>
      <sheetData sheetId="723"/>
      <sheetData sheetId="724"/>
      <sheetData sheetId="725" refreshError="1"/>
      <sheetData sheetId="726" refreshError="1"/>
      <sheetData sheetId="727" refreshError="1"/>
      <sheetData sheetId="728" refreshError="1"/>
      <sheetData sheetId="729" refreshError="1"/>
      <sheetData sheetId="730" refreshError="1"/>
      <sheetData sheetId="731"/>
      <sheetData sheetId="732">
        <row r="2">
          <cell r="A2" t="str">
            <v>Arrendamientos</v>
          </cell>
        </row>
      </sheetData>
      <sheetData sheetId="733"/>
      <sheetData sheetId="734"/>
      <sheetData sheetId="735"/>
      <sheetData sheetId="736"/>
      <sheetData sheetId="737"/>
      <sheetData sheetId="738"/>
      <sheetData sheetId="739">
        <row r="2">
          <cell r="A2" t="str">
            <v>Arrendamientos</v>
          </cell>
        </row>
      </sheetData>
      <sheetData sheetId="740"/>
      <sheetData sheetId="741"/>
      <sheetData sheetId="742"/>
      <sheetData sheetId="743"/>
      <sheetData sheetId="744"/>
      <sheetData sheetId="745"/>
      <sheetData sheetId="746">
        <row r="2">
          <cell r="A2" t="str">
            <v>Arrendamientos</v>
          </cell>
        </row>
      </sheetData>
      <sheetData sheetId="747"/>
      <sheetData sheetId="748"/>
      <sheetData sheetId="749"/>
      <sheetData sheetId="750"/>
      <sheetData sheetId="751"/>
      <sheetData sheetId="752"/>
      <sheetData sheetId="753">
        <row r="2">
          <cell r="A2" t="str">
            <v>Arrendamientos</v>
          </cell>
        </row>
      </sheetData>
      <sheetData sheetId="754"/>
      <sheetData sheetId="755"/>
      <sheetData sheetId="756"/>
      <sheetData sheetId="757"/>
      <sheetData sheetId="758"/>
      <sheetData sheetId="759"/>
      <sheetData sheetId="760">
        <row r="2">
          <cell r="A2" t="str">
            <v>Arrendamientos</v>
          </cell>
        </row>
      </sheetData>
      <sheetData sheetId="761"/>
      <sheetData sheetId="762"/>
      <sheetData sheetId="763"/>
      <sheetData sheetId="764"/>
      <sheetData sheetId="765"/>
      <sheetData sheetId="766"/>
      <sheetData sheetId="767">
        <row r="2">
          <cell r="A2" t="str">
            <v>Arrendamientos</v>
          </cell>
        </row>
      </sheetData>
      <sheetData sheetId="768"/>
      <sheetData sheetId="769"/>
      <sheetData sheetId="770"/>
      <sheetData sheetId="771"/>
      <sheetData sheetId="772"/>
      <sheetData sheetId="773"/>
      <sheetData sheetId="774">
        <row r="2">
          <cell r="A2" t="str">
            <v>Arrendamientos</v>
          </cell>
        </row>
      </sheetData>
      <sheetData sheetId="775"/>
      <sheetData sheetId="776"/>
      <sheetData sheetId="777"/>
      <sheetData sheetId="778"/>
      <sheetData sheetId="779"/>
      <sheetData sheetId="780"/>
      <sheetData sheetId="781">
        <row r="2">
          <cell r="A2" t="str">
            <v>Arrendamientos</v>
          </cell>
        </row>
      </sheetData>
      <sheetData sheetId="782" refreshError="1"/>
      <sheetData sheetId="783" refreshError="1"/>
      <sheetData sheetId="784" refreshError="1"/>
      <sheetData sheetId="785"/>
      <sheetData sheetId="786" refreshError="1"/>
      <sheetData sheetId="787" refreshError="1"/>
      <sheetData sheetId="788">
        <row r="2">
          <cell r="A2" t="str">
            <v>Arrendamientos</v>
          </cell>
        </row>
      </sheetData>
      <sheetData sheetId="789"/>
      <sheetData sheetId="790"/>
      <sheetData sheetId="791"/>
      <sheetData sheetId="792"/>
      <sheetData sheetId="793"/>
      <sheetData sheetId="794"/>
      <sheetData sheetId="795">
        <row r="2">
          <cell r="A2" t="str">
            <v>Arrendamientos</v>
          </cell>
        </row>
      </sheetData>
      <sheetData sheetId="796"/>
      <sheetData sheetId="797"/>
      <sheetData sheetId="798"/>
      <sheetData sheetId="799"/>
      <sheetData sheetId="800"/>
      <sheetData sheetId="801"/>
      <sheetData sheetId="802"/>
      <sheetData sheetId="803"/>
      <sheetData sheetId="804"/>
      <sheetData sheetId="805">
        <row r="1">
          <cell r="B1" t="str">
            <v>1-Adelantarse a la realidad y liderar la planeación para el largo plazo</v>
          </cell>
        </row>
      </sheetData>
      <sheetData sheetId="806"/>
      <sheetData sheetId="807" refreshError="1"/>
      <sheetData sheetId="808" refreshError="1"/>
      <sheetData sheetId="809" refreshError="1"/>
      <sheetData sheetId="810" refreshError="1"/>
      <sheetData sheetId="811">
        <row r="2">
          <cell r="A2" t="str">
            <v>Atención a peticiones</v>
          </cell>
        </row>
      </sheetData>
      <sheetData sheetId="812"/>
      <sheetData sheetId="813"/>
      <sheetData sheetId="814">
        <row r="3">
          <cell r="A3" t="str">
            <v>OTRO</v>
          </cell>
        </row>
      </sheetData>
      <sheetData sheetId="815"/>
      <sheetData sheetId="816"/>
      <sheetData sheetId="8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67"/>
  <sheetViews>
    <sheetView showGridLines="0" tabSelected="1" view="pageBreakPreview" zoomScale="80" zoomScaleNormal="80" zoomScaleSheetLayoutView="80" workbookViewId="0">
      <selection activeCell="A4" sqref="A4:Y4"/>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24.7109375" customWidth="1"/>
    <col min="7" max="7" width="6.5703125" customWidth="1"/>
    <col min="8" max="12" width="3.7109375" customWidth="1"/>
    <col min="13" max="13" width="0.28515625" customWidth="1"/>
    <col min="14" max="14" width="5.140625" customWidth="1"/>
    <col min="15" max="15" width="5.7109375" customWidth="1"/>
    <col min="16" max="16" width="33.570312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4.42578125" customWidth="1"/>
    <col min="24" max="24" width="3" customWidth="1"/>
    <col min="25" max="25" width="25.7109375" customWidth="1"/>
  </cols>
  <sheetData>
    <row r="1" spans="1:25" ht="23.25" customHeight="1" x14ac:dyDescent="0.25">
      <c r="A1" s="138"/>
      <c r="B1" s="139"/>
      <c r="C1" s="140"/>
      <c r="D1" s="146" t="s">
        <v>0</v>
      </c>
      <c r="E1" s="147"/>
      <c r="F1" s="147"/>
      <c r="G1" s="147"/>
      <c r="H1" s="147"/>
      <c r="I1" s="147"/>
      <c r="J1" s="147"/>
      <c r="K1" s="147"/>
      <c r="L1" s="147"/>
      <c r="M1" s="147"/>
      <c r="N1" s="147"/>
      <c r="O1" s="147"/>
      <c r="P1" s="147"/>
      <c r="Q1" s="147"/>
      <c r="R1" s="147"/>
      <c r="S1" s="147"/>
      <c r="T1" s="147"/>
      <c r="U1" s="147"/>
      <c r="V1" s="147"/>
      <c r="W1" s="147"/>
      <c r="X1" s="148"/>
      <c r="Y1" s="53" t="s">
        <v>369</v>
      </c>
    </row>
    <row r="2" spans="1:25" ht="23.25" customHeight="1" x14ac:dyDescent="0.25">
      <c r="A2" s="141"/>
      <c r="B2" s="119"/>
      <c r="C2" s="142"/>
      <c r="D2" s="149"/>
      <c r="E2" s="150"/>
      <c r="F2" s="150"/>
      <c r="G2" s="150"/>
      <c r="H2" s="150"/>
      <c r="I2" s="150"/>
      <c r="J2" s="150"/>
      <c r="K2" s="150"/>
      <c r="L2" s="150"/>
      <c r="M2" s="150"/>
      <c r="N2" s="150"/>
      <c r="O2" s="150"/>
      <c r="P2" s="150"/>
      <c r="Q2" s="150"/>
      <c r="R2" s="150"/>
      <c r="S2" s="150"/>
      <c r="T2" s="150"/>
      <c r="U2" s="150"/>
      <c r="V2" s="150"/>
      <c r="W2" s="150"/>
      <c r="X2" s="151"/>
      <c r="Y2" s="53" t="s">
        <v>372</v>
      </c>
    </row>
    <row r="3" spans="1:25" ht="23.25" customHeight="1" x14ac:dyDescent="0.25">
      <c r="A3" s="143"/>
      <c r="B3" s="144"/>
      <c r="C3" s="145"/>
      <c r="D3" s="152"/>
      <c r="E3" s="153"/>
      <c r="F3" s="153"/>
      <c r="G3" s="153"/>
      <c r="H3" s="153"/>
      <c r="I3" s="153"/>
      <c r="J3" s="153"/>
      <c r="K3" s="153"/>
      <c r="L3" s="153"/>
      <c r="M3" s="153"/>
      <c r="N3" s="153"/>
      <c r="O3" s="153"/>
      <c r="P3" s="153"/>
      <c r="Q3" s="153"/>
      <c r="R3" s="153"/>
      <c r="S3" s="153"/>
      <c r="T3" s="153"/>
      <c r="U3" s="153"/>
      <c r="V3" s="153"/>
      <c r="W3" s="153"/>
      <c r="X3" s="154"/>
      <c r="Y3" s="54" t="s">
        <v>373</v>
      </c>
    </row>
    <row r="4" spans="1:25" ht="11.25" customHeight="1" x14ac:dyDescent="0.25">
      <c r="A4" s="179"/>
      <c r="B4" s="119"/>
      <c r="C4" s="119"/>
      <c r="D4" s="119"/>
      <c r="E4" s="119"/>
      <c r="F4" s="119"/>
      <c r="G4" s="119"/>
      <c r="H4" s="119"/>
      <c r="I4" s="119"/>
      <c r="J4" s="119"/>
      <c r="K4" s="119"/>
      <c r="L4" s="119"/>
      <c r="M4" s="119"/>
      <c r="N4" s="119"/>
      <c r="O4" s="119"/>
      <c r="P4" s="119"/>
      <c r="Q4" s="119"/>
      <c r="R4" s="119"/>
      <c r="S4" s="119"/>
      <c r="T4" s="119"/>
      <c r="U4" s="119"/>
      <c r="V4" s="119"/>
      <c r="W4" s="119"/>
      <c r="X4" s="119"/>
      <c r="Y4" s="120"/>
    </row>
    <row r="5" spans="1:25" ht="21.2" customHeight="1" x14ac:dyDescent="0.25">
      <c r="A5" s="162"/>
      <c r="B5" s="163"/>
      <c r="C5" s="186" t="s">
        <v>44</v>
      </c>
      <c r="D5" s="9"/>
      <c r="E5" s="188" t="s">
        <v>1</v>
      </c>
      <c r="F5" s="188"/>
      <c r="G5" s="180"/>
      <c r="H5" s="197" t="s">
        <v>2</v>
      </c>
      <c r="I5" s="133"/>
      <c r="J5" s="133"/>
      <c r="K5" s="133"/>
      <c r="L5" s="133"/>
      <c r="M5" s="133"/>
      <c r="N5" s="134"/>
      <c r="O5" s="226"/>
      <c r="P5" s="205" t="s">
        <v>59</v>
      </c>
      <c r="Q5" s="206"/>
      <c r="R5" s="206"/>
      <c r="S5" s="207"/>
      <c r="T5" s="183"/>
      <c r="U5" s="197" t="s">
        <v>14</v>
      </c>
      <c r="V5" s="133"/>
      <c r="W5" s="133"/>
      <c r="X5" s="133"/>
      <c r="Y5" s="198"/>
    </row>
    <row r="6" spans="1:25" ht="15.75" customHeight="1" x14ac:dyDescent="0.25">
      <c r="A6" s="162"/>
      <c r="B6" s="163"/>
      <c r="C6" s="187"/>
      <c r="D6" s="9"/>
      <c r="E6" s="189"/>
      <c r="F6" s="189"/>
      <c r="G6" s="181"/>
      <c r="H6" s="197"/>
      <c r="I6" s="133"/>
      <c r="J6" s="133"/>
      <c r="K6" s="133"/>
      <c r="L6" s="133"/>
      <c r="M6" s="133"/>
      <c r="N6" s="134"/>
      <c r="O6" s="226"/>
      <c r="P6" s="205"/>
      <c r="Q6" s="206"/>
      <c r="R6" s="206"/>
      <c r="S6" s="207"/>
      <c r="T6" s="183"/>
      <c r="U6" s="229" t="s">
        <v>19</v>
      </c>
      <c r="V6" s="230"/>
      <c r="W6" s="231" t="s">
        <v>20</v>
      </c>
      <c r="X6" s="231"/>
      <c r="Y6" s="232"/>
    </row>
    <row r="7" spans="1:25" ht="33.6" customHeight="1" x14ac:dyDescent="0.25">
      <c r="A7" s="162"/>
      <c r="B7" s="163"/>
      <c r="C7" s="194" t="s">
        <v>64</v>
      </c>
      <c r="D7" s="155"/>
      <c r="E7" s="156" t="str">
        <f>VLOOKUP(C7,'Listas desplegables'!D3:F46,2,0)</f>
        <v>Servicios al Consumidor y Apoyo Empresarial</v>
      </c>
      <c r="F7" s="157"/>
      <c r="G7" s="181"/>
      <c r="H7" s="184" t="str">
        <f>+VLOOKUP(C7,'Listas desplegables'!D3:F46,3,0)</f>
        <v>Estratégico</v>
      </c>
      <c r="I7" s="225"/>
      <c r="J7" s="225"/>
      <c r="K7" s="225"/>
      <c r="L7" s="225"/>
      <c r="M7" s="225"/>
      <c r="N7" s="185"/>
      <c r="O7" s="226"/>
      <c r="P7" s="208" t="s">
        <v>371</v>
      </c>
      <c r="Q7" s="209"/>
      <c r="R7" s="209"/>
      <c r="S7" s="210"/>
      <c r="T7" s="183"/>
      <c r="U7" s="171" t="s">
        <v>265</v>
      </c>
      <c r="V7" s="172"/>
      <c r="W7" s="202" t="s">
        <v>308</v>
      </c>
      <c r="X7" s="203"/>
      <c r="Y7" s="204"/>
    </row>
    <row r="8" spans="1:25" ht="36.6" customHeight="1" x14ac:dyDescent="0.25">
      <c r="A8" s="162"/>
      <c r="B8" s="163"/>
      <c r="C8" s="195"/>
      <c r="D8" s="155"/>
      <c r="E8" s="158"/>
      <c r="F8" s="159"/>
      <c r="G8" s="181"/>
      <c r="H8" s="184"/>
      <c r="I8" s="225"/>
      <c r="J8" s="225"/>
      <c r="K8" s="225"/>
      <c r="L8" s="225"/>
      <c r="M8" s="225"/>
      <c r="N8" s="185"/>
      <c r="O8" s="226"/>
      <c r="P8" s="211"/>
      <c r="Q8" s="212"/>
      <c r="R8" s="212"/>
      <c r="S8" s="213"/>
      <c r="T8" s="183"/>
      <c r="U8" s="171" t="s">
        <v>265</v>
      </c>
      <c r="V8" s="172"/>
      <c r="W8" s="199" t="s">
        <v>330</v>
      </c>
      <c r="X8" s="200"/>
      <c r="Y8" s="201"/>
    </row>
    <row r="9" spans="1:25" ht="19.5" customHeight="1" x14ac:dyDescent="0.25">
      <c r="A9" s="162"/>
      <c r="B9" s="163"/>
      <c r="C9" s="195"/>
      <c r="D9" s="155"/>
      <c r="E9" s="158"/>
      <c r="F9" s="159"/>
      <c r="G9" s="181"/>
      <c r="H9" s="184"/>
      <c r="I9" s="225"/>
      <c r="J9" s="225"/>
      <c r="K9" s="225"/>
      <c r="L9" s="225"/>
      <c r="M9" s="225"/>
      <c r="N9" s="185"/>
      <c r="O9" s="226"/>
      <c r="P9" s="211"/>
      <c r="Q9" s="212"/>
      <c r="R9" s="212"/>
      <c r="S9" s="213"/>
      <c r="T9" s="183"/>
      <c r="U9" s="171" t="s">
        <v>265</v>
      </c>
      <c r="V9" s="172"/>
      <c r="W9" s="202" t="s">
        <v>319</v>
      </c>
      <c r="X9" s="203"/>
      <c r="Y9" s="204"/>
    </row>
    <row r="10" spans="1:25" ht="53.25" customHeight="1" x14ac:dyDescent="0.25">
      <c r="A10" s="162"/>
      <c r="B10" s="163"/>
      <c r="C10" s="196"/>
      <c r="D10" s="155"/>
      <c r="E10" s="160"/>
      <c r="F10" s="161"/>
      <c r="G10" s="182"/>
      <c r="H10" s="184"/>
      <c r="I10" s="225"/>
      <c r="J10" s="225"/>
      <c r="K10" s="225"/>
      <c r="L10" s="225"/>
      <c r="M10" s="225"/>
      <c r="N10" s="185"/>
      <c r="O10" s="226"/>
      <c r="P10" s="214"/>
      <c r="Q10" s="215"/>
      <c r="R10" s="215"/>
      <c r="S10" s="216"/>
      <c r="T10" s="183"/>
      <c r="U10" s="175" t="s">
        <v>322</v>
      </c>
      <c r="V10" s="176"/>
      <c r="W10" s="199" t="s">
        <v>321</v>
      </c>
      <c r="X10" s="200"/>
      <c r="Y10" s="201"/>
    </row>
    <row r="11" spans="1:25" ht="7.5" customHeight="1" x14ac:dyDescent="0.4">
      <c r="A11" s="162"/>
      <c r="B11" s="163"/>
      <c r="C11" s="190"/>
      <c r="D11" s="191"/>
      <c r="E11" s="192"/>
      <c r="F11" s="192"/>
      <c r="G11" s="191"/>
      <c r="H11" s="190"/>
      <c r="I11" s="190"/>
      <c r="J11" s="190"/>
      <c r="K11" s="190"/>
      <c r="L11" s="190"/>
      <c r="M11" s="190"/>
      <c r="N11" s="190"/>
      <c r="O11" s="192"/>
      <c r="P11" s="192"/>
      <c r="Q11" s="192"/>
      <c r="R11" s="192"/>
      <c r="S11" s="192"/>
      <c r="T11" s="192"/>
      <c r="U11" s="190"/>
      <c r="V11" s="190"/>
      <c r="W11" s="190"/>
      <c r="X11" s="190"/>
      <c r="Y11" s="193"/>
    </row>
    <row r="12" spans="1:25" ht="53.25" customHeight="1" x14ac:dyDescent="0.4">
      <c r="A12" s="162"/>
      <c r="B12" s="163"/>
      <c r="C12" s="7" t="s">
        <v>58</v>
      </c>
      <c r="D12" s="16"/>
      <c r="E12" s="184" t="str">
        <f>VLOOKUP(C7,'Listas desplegables'!D3:G46,4,0)</f>
        <v>Coordinador Grupo de Comunicaciones</v>
      </c>
      <c r="F12" s="185"/>
      <c r="G12" s="8"/>
      <c r="H12" s="133" t="s">
        <v>3</v>
      </c>
      <c r="I12" s="133"/>
      <c r="J12" s="133"/>
      <c r="K12" s="133"/>
      <c r="L12" s="133"/>
      <c r="M12" s="133"/>
      <c r="N12" s="133"/>
      <c r="O12" s="227" t="s">
        <v>268</v>
      </c>
      <c r="P12" s="227"/>
      <c r="Q12" s="227"/>
      <c r="R12" s="227"/>
      <c r="S12" s="227"/>
      <c r="T12" s="227"/>
      <c r="U12" s="227"/>
      <c r="V12" s="227"/>
      <c r="W12" s="227"/>
      <c r="X12" s="227"/>
      <c r="Y12" s="228"/>
    </row>
    <row r="13" spans="1:25" ht="18.75" x14ac:dyDescent="0.4">
      <c r="A13" s="162"/>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4"/>
    </row>
    <row r="14" spans="1:25" ht="30.75" customHeight="1" x14ac:dyDescent="0.25">
      <c r="A14" s="165" t="s">
        <v>4</v>
      </c>
      <c r="B14" s="166"/>
      <c r="C14" s="166"/>
      <c r="D14" s="166"/>
      <c r="E14" s="166"/>
      <c r="F14" s="166"/>
      <c r="G14" s="167"/>
      <c r="H14" s="168" t="s">
        <v>8</v>
      </c>
      <c r="I14" s="169"/>
      <c r="J14" s="169"/>
      <c r="K14" s="170"/>
      <c r="L14" s="60"/>
      <c r="M14" s="60"/>
      <c r="N14" s="217" t="s">
        <v>16</v>
      </c>
      <c r="O14" s="218"/>
      <c r="P14" s="218"/>
      <c r="Q14" s="218"/>
      <c r="R14" s="218"/>
      <c r="S14" s="219"/>
      <c r="T14" s="61"/>
      <c r="U14" s="173" t="s">
        <v>15</v>
      </c>
      <c r="V14" s="173"/>
      <c r="W14" s="173"/>
      <c r="X14" s="173"/>
      <c r="Y14" s="174"/>
    </row>
    <row r="15" spans="1:25" s="19" customFormat="1" ht="29.25" customHeight="1" x14ac:dyDescent="0.4">
      <c r="A15" s="62" t="s">
        <v>5</v>
      </c>
      <c r="B15" s="177"/>
      <c r="C15" s="63" t="s">
        <v>6</v>
      </c>
      <c r="D15" s="177"/>
      <c r="E15" s="178" t="s">
        <v>7</v>
      </c>
      <c r="F15" s="178"/>
      <c r="G15" s="167"/>
      <c r="H15" s="64" t="s">
        <v>9</v>
      </c>
      <c r="I15" s="64" t="s">
        <v>10</v>
      </c>
      <c r="J15" s="64" t="s">
        <v>11</v>
      </c>
      <c r="K15" s="64" t="s">
        <v>12</v>
      </c>
      <c r="L15" s="65"/>
      <c r="M15" s="66"/>
      <c r="N15" s="220" t="s">
        <v>164</v>
      </c>
      <c r="O15" s="221"/>
      <c r="P15" s="222"/>
      <c r="Q15" s="115"/>
      <c r="R15" s="116"/>
      <c r="S15" s="67" t="s">
        <v>13</v>
      </c>
      <c r="T15" s="68"/>
      <c r="U15" s="63" t="s">
        <v>132</v>
      </c>
      <c r="V15" s="61"/>
      <c r="W15" s="63" t="s">
        <v>17</v>
      </c>
      <c r="X15" s="69"/>
      <c r="Y15" s="70" t="s">
        <v>18</v>
      </c>
    </row>
    <row r="16" spans="1:25" s="3" customFormat="1" ht="189.75" customHeight="1" x14ac:dyDescent="0.2">
      <c r="A16" s="55" t="s">
        <v>266</v>
      </c>
      <c r="B16" s="177"/>
      <c r="C16" s="59" t="s">
        <v>311</v>
      </c>
      <c r="D16" s="177"/>
      <c r="E16" s="113" t="s">
        <v>269</v>
      </c>
      <c r="F16" s="114"/>
      <c r="G16" s="167"/>
      <c r="H16" s="71" t="s">
        <v>271</v>
      </c>
      <c r="I16" s="71"/>
      <c r="J16" s="71"/>
      <c r="K16" s="71"/>
      <c r="L16" s="72"/>
      <c r="M16" s="73"/>
      <c r="N16" s="113" t="s">
        <v>310</v>
      </c>
      <c r="O16" s="223"/>
      <c r="P16" s="224"/>
      <c r="Q16" s="115"/>
      <c r="R16" s="117"/>
      <c r="S16" s="108" t="s">
        <v>272</v>
      </c>
      <c r="T16" s="74"/>
      <c r="U16" s="59" t="s">
        <v>317</v>
      </c>
      <c r="V16" s="73"/>
      <c r="W16" s="101" t="s">
        <v>270</v>
      </c>
      <c r="X16" s="74"/>
      <c r="Y16" s="75" t="s">
        <v>349</v>
      </c>
    </row>
    <row r="17" spans="1:25" s="3" customFormat="1" ht="9" customHeight="1" x14ac:dyDescent="0.2">
      <c r="A17" s="26"/>
      <c r="B17" s="27"/>
      <c r="C17" s="27"/>
      <c r="D17" s="27"/>
      <c r="E17" s="27"/>
      <c r="F17" s="27"/>
      <c r="G17" s="27"/>
      <c r="H17" s="37"/>
      <c r="I17" s="37"/>
      <c r="J17" s="37"/>
      <c r="K17" s="37"/>
      <c r="L17" s="37"/>
      <c r="M17" s="36"/>
      <c r="N17" s="37"/>
      <c r="O17" s="37"/>
      <c r="P17" s="37"/>
      <c r="Q17" s="34"/>
      <c r="R17" s="34"/>
      <c r="S17" s="109"/>
      <c r="T17" s="27"/>
      <c r="U17" s="27"/>
      <c r="V17" s="36"/>
      <c r="W17" s="58"/>
      <c r="X17" s="27"/>
      <c r="Y17" s="28"/>
    </row>
    <row r="18" spans="1:25" s="3" customFormat="1" ht="8.25" customHeight="1" x14ac:dyDescent="0.2">
      <c r="A18" s="26"/>
      <c r="B18" s="27"/>
      <c r="C18" s="27"/>
      <c r="D18" s="27"/>
      <c r="E18" s="45"/>
      <c r="F18" s="45"/>
      <c r="G18" s="27"/>
      <c r="H18" s="37"/>
      <c r="I18" s="37"/>
      <c r="J18" s="37"/>
      <c r="K18" s="37"/>
      <c r="L18" s="37"/>
      <c r="M18" s="36"/>
      <c r="N18" s="37"/>
      <c r="O18" s="37"/>
      <c r="P18" s="37"/>
      <c r="Q18" s="27"/>
      <c r="R18" s="27"/>
      <c r="S18" s="109"/>
      <c r="T18" s="27"/>
      <c r="U18" s="27"/>
      <c r="V18" s="36"/>
      <c r="W18" s="58"/>
      <c r="X18" s="27"/>
      <c r="Y18" s="28"/>
    </row>
    <row r="19" spans="1:25" s="3" customFormat="1" ht="126" customHeight="1" x14ac:dyDescent="0.2">
      <c r="A19" s="41" t="s">
        <v>273</v>
      </c>
      <c r="B19" s="27"/>
      <c r="C19" s="43" t="s">
        <v>348</v>
      </c>
      <c r="D19" s="27"/>
      <c r="E19" s="105" t="s">
        <v>274</v>
      </c>
      <c r="F19" s="106"/>
      <c r="G19" s="27"/>
      <c r="H19" s="33" t="s">
        <v>271</v>
      </c>
      <c r="I19" s="33"/>
      <c r="J19" s="33"/>
      <c r="K19" s="33"/>
      <c r="L19" s="35"/>
      <c r="M19" s="36"/>
      <c r="N19" s="105" t="s">
        <v>275</v>
      </c>
      <c r="O19" s="107"/>
      <c r="P19" s="106"/>
      <c r="Q19" s="31"/>
      <c r="R19" s="27"/>
      <c r="S19" s="110"/>
      <c r="T19" s="32"/>
      <c r="U19" s="43" t="s">
        <v>276</v>
      </c>
      <c r="V19" s="46"/>
      <c r="W19" s="43" t="s">
        <v>277</v>
      </c>
      <c r="X19" s="56"/>
      <c r="Y19" s="44" t="s">
        <v>348</v>
      </c>
    </row>
    <row r="20" spans="1:25" s="3" customFormat="1" ht="11.25" customHeight="1" x14ac:dyDescent="0.2">
      <c r="A20" s="26"/>
      <c r="B20" s="27"/>
      <c r="C20" s="27"/>
      <c r="D20" s="27"/>
      <c r="E20" s="27"/>
      <c r="F20" s="27"/>
      <c r="G20" s="27"/>
      <c r="H20" s="37"/>
      <c r="I20" s="37"/>
      <c r="J20" s="37"/>
      <c r="K20" s="37"/>
      <c r="L20" s="37"/>
      <c r="M20" s="36"/>
      <c r="N20" s="37"/>
      <c r="O20" s="37"/>
      <c r="P20" s="37"/>
      <c r="Q20" s="27"/>
      <c r="R20" s="27"/>
      <c r="S20" s="27"/>
      <c r="T20" s="27"/>
      <c r="U20" s="27"/>
      <c r="V20" s="36"/>
      <c r="W20" s="27"/>
      <c r="X20" s="27"/>
      <c r="Y20" s="28"/>
    </row>
    <row r="21" spans="1:25" s="3" customFormat="1" ht="103.5" customHeight="1" x14ac:dyDescent="0.2">
      <c r="A21" s="55" t="s">
        <v>277</v>
      </c>
      <c r="B21" s="27"/>
      <c r="C21" s="43" t="s">
        <v>347</v>
      </c>
      <c r="D21" s="27"/>
      <c r="E21" s="105" t="s">
        <v>278</v>
      </c>
      <c r="F21" s="106"/>
      <c r="G21" s="27"/>
      <c r="H21" s="33" t="s">
        <v>271</v>
      </c>
      <c r="I21" s="33"/>
      <c r="J21" s="33"/>
      <c r="K21" s="33"/>
      <c r="L21" s="35"/>
      <c r="M21" s="36"/>
      <c r="N21" s="105" t="s">
        <v>279</v>
      </c>
      <c r="O21" s="111"/>
      <c r="P21" s="112"/>
      <c r="Q21" s="31"/>
      <c r="R21" s="32"/>
      <c r="S21" s="43" t="s">
        <v>280</v>
      </c>
      <c r="T21" s="30"/>
      <c r="U21" s="43" t="s">
        <v>276</v>
      </c>
      <c r="V21" s="36"/>
      <c r="W21" s="43" t="s">
        <v>277</v>
      </c>
      <c r="X21" s="30"/>
      <c r="Y21" s="75" t="s">
        <v>349</v>
      </c>
    </row>
    <row r="22" spans="1:25" s="3" customFormat="1" ht="11.25" customHeight="1" x14ac:dyDescent="0.2">
      <c r="A22" s="47"/>
      <c r="B22" s="27"/>
      <c r="C22" s="48"/>
      <c r="D22" s="27"/>
      <c r="E22" s="49"/>
      <c r="F22" s="49"/>
      <c r="G22" s="27"/>
      <c r="H22" s="50"/>
      <c r="I22" s="50"/>
      <c r="J22" s="50"/>
      <c r="K22" s="50"/>
      <c r="L22" s="37"/>
      <c r="M22" s="36"/>
      <c r="N22" s="49"/>
      <c r="O22" s="37"/>
      <c r="P22" s="37"/>
      <c r="Q22" s="27"/>
      <c r="R22" s="27"/>
      <c r="S22" s="51"/>
      <c r="T22" s="27"/>
      <c r="U22" s="37"/>
      <c r="V22" s="36"/>
      <c r="W22" s="49"/>
      <c r="X22" s="27"/>
      <c r="Y22" s="52"/>
    </row>
    <row r="23" spans="1:25" s="3" customFormat="1" ht="103.5" customHeight="1" x14ac:dyDescent="0.2">
      <c r="A23" s="41" t="s">
        <v>281</v>
      </c>
      <c r="B23" s="27"/>
      <c r="C23" s="75" t="s">
        <v>349</v>
      </c>
      <c r="D23" s="27"/>
      <c r="E23" s="105" t="s">
        <v>282</v>
      </c>
      <c r="F23" s="106"/>
      <c r="G23" s="27"/>
      <c r="H23" s="33" t="s">
        <v>271</v>
      </c>
      <c r="I23" s="33"/>
      <c r="J23" s="33"/>
      <c r="K23" s="33"/>
      <c r="L23" s="35"/>
      <c r="M23" s="36"/>
      <c r="N23" s="105" t="s">
        <v>283</v>
      </c>
      <c r="O23" s="111"/>
      <c r="P23" s="112"/>
      <c r="Q23" s="31"/>
      <c r="R23" s="32"/>
      <c r="S23" s="43" t="s">
        <v>272</v>
      </c>
      <c r="T23" s="30"/>
      <c r="U23" s="42" t="s">
        <v>284</v>
      </c>
      <c r="V23" s="36"/>
      <c r="W23" s="43" t="s">
        <v>285</v>
      </c>
      <c r="X23" s="30"/>
      <c r="Y23" s="44" t="s">
        <v>286</v>
      </c>
    </row>
    <row r="24" spans="1:25" s="3" customFormat="1" ht="11.25" customHeight="1" x14ac:dyDescent="0.2">
      <c r="A24" s="47"/>
      <c r="B24" s="27"/>
      <c r="C24" s="48"/>
      <c r="D24" s="27"/>
      <c r="E24" s="49"/>
      <c r="F24" s="49"/>
      <c r="G24" s="27"/>
      <c r="H24" s="50"/>
      <c r="I24" s="50"/>
      <c r="J24" s="50"/>
      <c r="K24" s="50"/>
      <c r="L24" s="37"/>
      <c r="M24" s="36"/>
      <c r="N24" s="49"/>
      <c r="O24" s="37"/>
      <c r="P24" s="37"/>
      <c r="Q24" s="27"/>
      <c r="R24" s="27"/>
      <c r="S24" s="51"/>
      <c r="T24" s="27"/>
      <c r="U24" s="37"/>
      <c r="V24" s="36"/>
      <c r="W24" s="49"/>
      <c r="X24" s="27"/>
      <c r="Y24" s="52"/>
    </row>
    <row r="25" spans="1:25" s="3" customFormat="1" ht="103.5" customHeight="1" x14ac:dyDescent="0.2">
      <c r="A25" s="41" t="s">
        <v>267</v>
      </c>
      <c r="B25" s="27"/>
      <c r="C25" s="75" t="s">
        <v>349</v>
      </c>
      <c r="D25" s="27"/>
      <c r="E25" s="105" t="s">
        <v>286</v>
      </c>
      <c r="F25" s="106"/>
      <c r="G25" s="27"/>
      <c r="H25" s="33"/>
      <c r="I25" s="33" t="s">
        <v>271</v>
      </c>
      <c r="J25" s="33"/>
      <c r="K25" s="33"/>
      <c r="L25" s="35"/>
      <c r="M25" s="36"/>
      <c r="N25" s="105" t="s">
        <v>312</v>
      </c>
      <c r="O25" s="111"/>
      <c r="P25" s="112"/>
      <c r="Q25" s="31"/>
      <c r="R25" s="32"/>
      <c r="S25" s="43" t="s">
        <v>272</v>
      </c>
      <c r="T25" s="30"/>
      <c r="U25" s="43" t="s">
        <v>313</v>
      </c>
      <c r="V25" s="36"/>
      <c r="W25" s="43" t="s">
        <v>267</v>
      </c>
      <c r="X25" s="30"/>
      <c r="Y25" s="44" t="s">
        <v>287</v>
      </c>
    </row>
    <row r="26" spans="1:25" s="3" customFormat="1" ht="11.25" customHeight="1" x14ac:dyDescent="0.2">
      <c r="A26" s="47"/>
      <c r="B26" s="27"/>
      <c r="C26" s="48"/>
      <c r="D26" s="27"/>
      <c r="E26" s="49"/>
      <c r="F26" s="49"/>
      <c r="G26" s="27"/>
      <c r="H26" s="50"/>
      <c r="I26" s="50"/>
      <c r="J26" s="50"/>
      <c r="K26" s="50"/>
      <c r="L26" s="37"/>
      <c r="M26" s="36"/>
      <c r="N26" s="49"/>
      <c r="O26" s="37"/>
      <c r="P26" s="37"/>
      <c r="Q26" s="27"/>
      <c r="R26" s="27"/>
      <c r="S26" s="51"/>
      <c r="T26" s="27"/>
      <c r="U26" s="37"/>
      <c r="V26" s="36"/>
      <c r="W26" s="49"/>
      <c r="X26" s="27"/>
      <c r="Y26" s="52"/>
    </row>
    <row r="27" spans="1:25" s="3" customFormat="1" ht="103.5" customHeight="1" x14ac:dyDescent="0.2">
      <c r="A27" s="41" t="s">
        <v>267</v>
      </c>
      <c r="B27" s="27"/>
      <c r="C27" s="42" t="s">
        <v>288</v>
      </c>
      <c r="D27" s="27"/>
      <c r="E27" s="127" t="s">
        <v>341</v>
      </c>
      <c r="F27" s="128"/>
      <c r="G27" s="27"/>
      <c r="H27" s="33"/>
      <c r="I27" s="33" t="s">
        <v>271</v>
      </c>
      <c r="J27" s="33"/>
      <c r="K27" s="33"/>
      <c r="L27" s="35"/>
      <c r="M27" s="36"/>
      <c r="N27" s="105" t="s">
        <v>289</v>
      </c>
      <c r="O27" s="111"/>
      <c r="P27" s="112"/>
      <c r="Q27" s="31"/>
      <c r="R27" s="32"/>
      <c r="S27" s="43" t="s">
        <v>290</v>
      </c>
      <c r="T27" s="30"/>
      <c r="U27" s="42" t="s">
        <v>291</v>
      </c>
      <c r="V27" s="36"/>
      <c r="W27" s="100" t="s">
        <v>340</v>
      </c>
      <c r="X27" s="30"/>
      <c r="Y27" s="44" t="s">
        <v>254</v>
      </c>
    </row>
    <row r="28" spans="1:25" s="3" customFormat="1" ht="11.25" customHeight="1" x14ac:dyDescent="0.2">
      <c r="A28" s="47"/>
      <c r="B28" s="27"/>
      <c r="C28" s="48"/>
      <c r="D28" s="27"/>
      <c r="E28" s="49"/>
      <c r="F28" s="49"/>
      <c r="G28" s="27"/>
      <c r="H28" s="50"/>
      <c r="I28" s="50"/>
      <c r="J28" s="50"/>
      <c r="K28" s="50"/>
      <c r="L28" s="37"/>
      <c r="M28" s="36"/>
      <c r="N28" s="49"/>
      <c r="O28" s="37"/>
      <c r="P28" s="37"/>
      <c r="Q28" s="27"/>
      <c r="R28" s="27"/>
      <c r="S28" s="51"/>
      <c r="T28" s="27"/>
      <c r="U28" s="37"/>
      <c r="V28" s="36"/>
      <c r="W28" s="49"/>
      <c r="X28" s="27"/>
      <c r="Y28" s="52"/>
    </row>
    <row r="29" spans="1:25" s="3" customFormat="1" ht="141.75" customHeight="1" x14ac:dyDescent="0.2">
      <c r="A29" s="41" t="s">
        <v>267</v>
      </c>
      <c r="B29" s="27"/>
      <c r="C29" s="57" t="s">
        <v>292</v>
      </c>
      <c r="D29" s="27"/>
      <c r="E29" s="105" t="s">
        <v>293</v>
      </c>
      <c r="F29" s="106"/>
      <c r="G29" s="27"/>
      <c r="H29" s="33"/>
      <c r="I29" s="33" t="s">
        <v>242</v>
      </c>
      <c r="J29" s="33"/>
      <c r="K29" s="33"/>
      <c r="L29" s="35"/>
      <c r="M29" s="36"/>
      <c r="N29" s="105" t="s">
        <v>314</v>
      </c>
      <c r="O29" s="111"/>
      <c r="P29" s="112"/>
      <c r="Q29" s="31"/>
      <c r="R29" s="32"/>
      <c r="S29" s="43" t="s">
        <v>280</v>
      </c>
      <c r="T29" s="30"/>
      <c r="U29" s="57" t="s">
        <v>294</v>
      </c>
      <c r="V29" s="36"/>
      <c r="W29" s="43" t="s">
        <v>295</v>
      </c>
      <c r="X29" s="30"/>
      <c r="Y29" s="44" t="s">
        <v>254</v>
      </c>
    </row>
    <row r="30" spans="1:25" s="3" customFormat="1" ht="11.25" customHeight="1" x14ac:dyDescent="0.2">
      <c r="A30" s="47"/>
      <c r="B30" s="27"/>
      <c r="C30" s="48"/>
      <c r="D30" s="27"/>
      <c r="E30" s="49"/>
      <c r="F30" s="49"/>
      <c r="G30" s="27"/>
      <c r="H30" s="50"/>
      <c r="I30" s="50"/>
      <c r="J30" s="50"/>
      <c r="K30" s="50"/>
      <c r="L30" s="37"/>
      <c r="M30" s="36"/>
      <c r="N30" s="49"/>
      <c r="O30" s="37"/>
      <c r="P30" s="37"/>
      <c r="Q30" s="27"/>
      <c r="R30" s="27"/>
      <c r="S30" s="51"/>
      <c r="T30" s="27"/>
      <c r="U30" s="37"/>
      <c r="V30" s="36"/>
      <c r="W30" s="49"/>
      <c r="X30" s="27"/>
      <c r="Y30" s="52"/>
    </row>
    <row r="31" spans="1:25" s="3" customFormat="1" ht="11.25" customHeight="1" x14ac:dyDescent="0.2">
      <c r="A31" s="47"/>
      <c r="B31" s="27"/>
      <c r="C31" s="48"/>
      <c r="D31" s="27"/>
      <c r="E31" s="49"/>
      <c r="F31" s="49"/>
      <c r="G31" s="27"/>
      <c r="H31" s="50"/>
      <c r="I31" s="50"/>
      <c r="J31" s="50"/>
      <c r="K31" s="50"/>
      <c r="L31" s="37"/>
      <c r="M31" s="36"/>
      <c r="N31" s="49"/>
      <c r="O31" s="37"/>
      <c r="P31" s="37"/>
      <c r="Q31" s="27"/>
      <c r="R31" s="27"/>
      <c r="S31" s="49"/>
      <c r="T31" s="27"/>
      <c r="U31" s="37"/>
      <c r="V31" s="36"/>
      <c r="W31" s="49"/>
      <c r="X31" s="27"/>
      <c r="Y31" s="52"/>
    </row>
    <row r="32" spans="1:25" s="3" customFormat="1" ht="135" customHeight="1" x14ac:dyDescent="0.2">
      <c r="A32" s="41" t="s">
        <v>296</v>
      </c>
      <c r="B32" s="27"/>
      <c r="C32" s="43" t="s">
        <v>342</v>
      </c>
      <c r="D32" s="27"/>
      <c r="E32" s="105" t="s">
        <v>244</v>
      </c>
      <c r="F32" s="106"/>
      <c r="G32" s="27"/>
      <c r="H32" s="33"/>
      <c r="I32" s="33" t="s">
        <v>242</v>
      </c>
      <c r="J32" s="33"/>
      <c r="K32" s="33"/>
      <c r="L32" s="35"/>
      <c r="M32" s="36"/>
      <c r="N32" s="105" t="s">
        <v>245</v>
      </c>
      <c r="O32" s="111"/>
      <c r="P32" s="112"/>
      <c r="Q32" s="31"/>
      <c r="R32" s="32"/>
      <c r="S32" s="43" t="s">
        <v>243</v>
      </c>
      <c r="T32" s="30"/>
      <c r="U32" s="43" t="s">
        <v>246</v>
      </c>
      <c r="V32" s="36"/>
      <c r="W32" s="43" t="s">
        <v>298</v>
      </c>
      <c r="X32" s="30"/>
      <c r="Y32" s="44" t="s">
        <v>247</v>
      </c>
    </row>
    <row r="33" spans="1:25" ht="11.25" customHeight="1" x14ac:dyDescent="0.25">
      <c r="A33" s="47"/>
      <c r="B33" s="27"/>
      <c r="C33" s="48"/>
      <c r="D33" s="27"/>
      <c r="E33" s="49"/>
      <c r="F33" s="49"/>
      <c r="G33" s="27"/>
      <c r="H33" s="50"/>
      <c r="I33" s="50"/>
      <c r="J33" s="50"/>
      <c r="K33" s="50"/>
      <c r="L33" s="37"/>
      <c r="M33" s="36"/>
      <c r="N33" s="49"/>
      <c r="O33" s="37"/>
      <c r="P33" s="37"/>
      <c r="Q33" s="27"/>
      <c r="R33" s="27"/>
      <c r="S33" s="49"/>
      <c r="T33" s="27"/>
      <c r="U33" s="49"/>
      <c r="V33" s="36"/>
      <c r="W33" s="49"/>
      <c r="X33" s="27"/>
      <c r="Y33" s="52"/>
    </row>
    <row r="34" spans="1:25" ht="71.25" x14ac:dyDescent="0.25">
      <c r="A34" s="41" t="s">
        <v>297</v>
      </c>
      <c r="B34" s="27"/>
      <c r="C34" s="43" t="s">
        <v>343</v>
      </c>
      <c r="D34" s="27"/>
      <c r="E34" s="105" t="s">
        <v>248</v>
      </c>
      <c r="F34" s="106"/>
      <c r="G34" s="27"/>
      <c r="H34" s="33"/>
      <c r="I34" s="33" t="s">
        <v>242</v>
      </c>
      <c r="J34" s="33"/>
      <c r="K34" s="33"/>
      <c r="L34" s="35"/>
      <c r="M34" s="36"/>
      <c r="N34" s="105" t="s">
        <v>249</v>
      </c>
      <c r="O34" s="111"/>
      <c r="P34" s="112"/>
      <c r="Q34" s="31"/>
      <c r="R34" s="32"/>
      <c r="S34" s="43" t="s">
        <v>243</v>
      </c>
      <c r="T34" s="30"/>
      <c r="U34" s="43" t="s">
        <v>250</v>
      </c>
      <c r="V34" s="36"/>
      <c r="W34" s="43" t="s">
        <v>299</v>
      </c>
      <c r="X34" s="30"/>
      <c r="Y34" s="44" t="s">
        <v>247</v>
      </c>
    </row>
    <row r="35" spans="1:25" ht="11.25" customHeight="1" x14ac:dyDescent="0.25">
      <c r="A35" s="47"/>
      <c r="B35" s="27"/>
      <c r="C35" s="48"/>
      <c r="D35" s="27"/>
      <c r="E35" s="49"/>
      <c r="F35" s="49"/>
      <c r="G35" s="27"/>
      <c r="H35" s="50"/>
      <c r="I35" s="50"/>
      <c r="J35" s="50"/>
      <c r="K35" s="50"/>
      <c r="L35" s="37"/>
      <c r="M35" s="36"/>
      <c r="N35" s="49"/>
      <c r="O35" s="37"/>
      <c r="P35" s="37"/>
      <c r="Q35" s="27"/>
      <c r="R35" s="27"/>
      <c r="S35" s="49"/>
      <c r="T35" s="27"/>
      <c r="U35" s="49"/>
      <c r="V35" s="36"/>
      <c r="W35" s="49"/>
      <c r="X35" s="27"/>
      <c r="Y35" s="52"/>
    </row>
    <row r="36" spans="1:25" ht="133.5" customHeight="1" x14ac:dyDescent="0.25">
      <c r="A36" s="41" t="s">
        <v>300</v>
      </c>
      <c r="B36" s="27"/>
      <c r="C36" s="75" t="s">
        <v>349</v>
      </c>
      <c r="D36" s="27"/>
      <c r="E36" s="105" t="s">
        <v>251</v>
      </c>
      <c r="F36" s="106"/>
      <c r="G36" s="27"/>
      <c r="H36" s="33"/>
      <c r="I36" s="33"/>
      <c r="J36" s="33" t="s">
        <v>271</v>
      </c>
      <c r="K36" s="33"/>
      <c r="L36" s="35"/>
      <c r="M36" s="36"/>
      <c r="N36" s="105" t="s">
        <v>252</v>
      </c>
      <c r="O36" s="111"/>
      <c r="P36" s="112"/>
      <c r="Q36" s="31"/>
      <c r="R36" s="32"/>
      <c r="S36" s="43" t="s">
        <v>243</v>
      </c>
      <c r="T36" s="30"/>
      <c r="U36" s="43" t="s">
        <v>253</v>
      </c>
      <c r="V36" s="36"/>
      <c r="W36" s="43" t="s">
        <v>301</v>
      </c>
      <c r="X36" s="30"/>
      <c r="Y36" s="44" t="s">
        <v>254</v>
      </c>
    </row>
    <row r="37" spans="1:25" x14ac:dyDescent="0.25">
      <c r="A37" s="47"/>
      <c r="B37" s="27"/>
      <c r="C37" s="48"/>
      <c r="D37" s="27"/>
      <c r="E37" s="49"/>
      <c r="F37" s="49"/>
      <c r="G37" s="27"/>
      <c r="H37" s="50"/>
      <c r="I37" s="50"/>
      <c r="J37" s="50"/>
      <c r="K37" s="50"/>
      <c r="L37" s="37"/>
      <c r="M37" s="36"/>
      <c r="N37" s="49"/>
      <c r="O37" s="37"/>
      <c r="P37" s="37"/>
      <c r="Q37" s="27"/>
      <c r="R37" s="27"/>
      <c r="S37" s="49"/>
      <c r="T37" s="27"/>
      <c r="U37" s="49"/>
      <c r="V37" s="36"/>
      <c r="W37" s="49"/>
      <c r="X37" s="27"/>
      <c r="Y37" s="52"/>
    </row>
    <row r="38" spans="1:25" ht="126.75" customHeight="1" x14ac:dyDescent="0.25">
      <c r="A38" s="41" t="s">
        <v>302</v>
      </c>
      <c r="B38" s="27"/>
      <c r="C38" s="43" t="s">
        <v>345</v>
      </c>
      <c r="D38" s="27"/>
      <c r="E38" s="105" t="s">
        <v>255</v>
      </c>
      <c r="F38" s="106"/>
      <c r="G38" s="27"/>
      <c r="H38" s="33"/>
      <c r="I38" s="33"/>
      <c r="J38" s="33" t="s">
        <v>242</v>
      </c>
      <c r="K38" s="33"/>
      <c r="L38" s="35"/>
      <c r="M38" s="36"/>
      <c r="N38" s="105" t="s">
        <v>256</v>
      </c>
      <c r="O38" s="111"/>
      <c r="P38" s="112"/>
      <c r="Q38" s="31"/>
      <c r="R38" s="32"/>
      <c r="S38" s="43" t="s">
        <v>243</v>
      </c>
      <c r="T38" s="30"/>
      <c r="U38" s="43" t="s">
        <v>257</v>
      </c>
      <c r="V38" s="36"/>
      <c r="W38" s="43" t="s">
        <v>301</v>
      </c>
      <c r="X38" s="30"/>
      <c r="Y38" s="44" t="s">
        <v>254</v>
      </c>
    </row>
    <row r="39" spans="1:25" x14ac:dyDescent="0.25">
      <c r="A39" s="47"/>
      <c r="B39" s="27"/>
      <c r="C39" s="48"/>
      <c r="D39" s="27"/>
      <c r="E39" s="49"/>
      <c r="F39" s="49"/>
      <c r="G39" s="27"/>
      <c r="H39" s="50"/>
      <c r="I39" s="50"/>
      <c r="J39" s="50"/>
      <c r="K39" s="50"/>
      <c r="L39" s="37"/>
      <c r="M39" s="36"/>
      <c r="N39" s="49"/>
      <c r="O39" s="37"/>
      <c r="P39" s="37"/>
      <c r="Q39" s="27"/>
      <c r="R39" s="27"/>
      <c r="S39" s="49"/>
      <c r="T39" s="27"/>
      <c r="U39" s="49"/>
      <c r="V39" s="36"/>
      <c r="W39" s="49"/>
      <c r="X39" s="27"/>
      <c r="Y39" s="52"/>
    </row>
    <row r="40" spans="1:25" ht="128.25" x14ac:dyDescent="0.25">
      <c r="A40" s="124" t="s">
        <v>303</v>
      </c>
      <c r="B40" s="27"/>
      <c r="C40" s="43" t="s">
        <v>346</v>
      </c>
      <c r="D40" s="27"/>
      <c r="E40" s="105" t="s">
        <v>258</v>
      </c>
      <c r="F40" s="106"/>
      <c r="G40" s="27"/>
      <c r="H40" s="33"/>
      <c r="I40" s="33"/>
      <c r="J40" s="33" t="s">
        <v>242</v>
      </c>
      <c r="K40" s="33"/>
      <c r="L40" s="35"/>
      <c r="M40" s="36"/>
      <c r="N40" s="105" t="s">
        <v>259</v>
      </c>
      <c r="O40" s="111"/>
      <c r="P40" s="112"/>
      <c r="Q40" s="31"/>
      <c r="R40" s="32"/>
      <c r="S40" s="43" t="s">
        <v>243</v>
      </c>
      <c r="T40" s="30"/>
      <c r="U40" s="43" t="s">
        <v>257</v>
      </c>
      <c r="V40" s="36"/>
      <c r="W40" s="43" t="s">
        <v>301</v>
      </c>
      <c r="X40" s="30"/>
      <c r="Y40" s="44" t="s">
        <v>254</v>
      </c>
    </row>
    <row r="41" spans="1:25" x14ac:dyDescent="0.25">
      <c r="A41" s="125"/>
      <c r="B41" s="27"/>
      <c r="C41" s="48"/>
      <c r="D41" s="27"/>
      <c r="E41" s="49"/>
      <c r="F41" s="49"/>
      <c r="G41" s="27"/>
      <c r="H41" s="50"/>
      <c r="I41" s="50"/>
      <c r="J41" s="50"/>
      <c r="K41" s="50"/>
      <c r="L41" s="37"/>
      <c r="M41" s="36"/>
      <c r="N41" s="49"/>
      <c r="O41" s="37"/>
      <c r="P41" s="37"/>
      <c r="Q41" s="27"/>
      <c r="R41" s="27"/>
      <c r="S41" s="49"/>
      <c r="T41" s="27"/>
      <c r="U41" s="49"/>
      <c r="V41" s="36"/>
      <c r="W41" s="49"/>
      <c r="X41" s="27"/>
      <c r="Y41" s="52"/>
    </row>
    <row r="42" spans="1:25" ht="128.25" x14ac:dyDescent="0.25">
      <c r="A42" s="126"/>
      <c r="B42" s="27"/>
      <c r="C42" s="42" t="s">
        <v>344</v>
      </c>
      <c r="D42" s="27"/>
      <c r="E42" s="105" t="s">
        <v>260</v>
      </c>
      <c r="F42" s="106"/>
      <c r="G42" s="27"/>
      <c r="H42" s="33"/>
      <c r="I42" s="33"/>
      <c r="J42" s="33" t="s">
        <v>242</v>
      </c>
      <c r="K42" s="33"/>
      <c r="L42" s="35"/>
      <c r="M42" s="36"/>
      <c r="N42" s="105" t="s">
        <v>261</v>
      </c>
      <c r="O42" s="111"/>
      <c r="P42" s="112"/>
      <c r="Q42" s="31"/>
      <c r="R42" s="32"/>
      <c r="S42" s="43" t="s">
        <v>243</v>
      </c>
      <c r="T42" s="30"/>
      <c r="U42" s="43" t="s">
        <v>257</v>
      </c>
      <c r="V42" s="36"/>
      <c r="W42" s="43" t="s">
        <v>301</v>
      </c>
      <c r="X42" s="30"/>
      <c r="Y42" s="44" t="s">
        <v>254</v>
      </c>
    </row>
    <row r="43" spans="1:25" x14ac:dyDescent="0.25">
      <c r="A43" s="17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20"/>
    </row>
    <row r="44" spans="1:25" ht="128.25" x14ac:dyDescent="0.25">
      <c r="A44" s="41" t="s">
        <v>305</v>
      </c>
      <c r="B44" s="27"/>
      <c r="C44" s="42" t="s">
        <v>304</v>
      </c>
      <c r="D44" s="27"/>
      <c r="E44" s="105" t="s">
        <v>255</v>
      </c>
      <c r="F44" s="106"/>
      <c r="G44" s="27"/>
      <c r="H44" s="33"/>
      <c r="I44" s="33"/>
      <c r="J44" s="33" t="s">
        <v>242</v>
      </c>
      <c r="K44" s="33"/>
      <c r="L44" s="35"/>
      <c r="M44" s="36"/>
      <c r="N44" s="105" t="s">
        <v>262</v>
      </c>
      <c r="O44" s="111"/>
      <c r="P44" s="112"/>
      <c r="Q44" s="31"/>
      <c r="R44" s="32"/>
      <c r="S44" s="43" t="s">
        <v>243</v>
      </c>
      <c r="T44" s="30"/>
      <c r="U44" s="59" t="s">
        <v>316</v>
      </c>
      <c r="V44" s="36"/>
      <c r="W44" s="43" t="s">
        <v>301</v>
      </c>
      <c r="X44" s="30"/>
      <c r="Y44" s="44" t="s">
        <v>254</v>
      </c>
    </row>
    <row r="45" spans="1:25" x14ac:dyDescent="0.25">
      <c r="A45" s="38"/>
      <c r="B45" s="39"/>
      <c r="C45" s="39"/>
      <c r="D45" s="39"/>
      <c r="E45" s="39"/>
      <c r="F45" s="39"/>
      <c r="G45" s="39"/>
      <c r="H45" s="39"/>
      <c r="I45" s="39"/>
      <c r="J45" s="39"/>
      <c r="K45" s="39"/>
      <c r="L45" s="39"/>
      <c r="M45" s="39"/>
      <c r="N45" s="39"/>
      <c r="O45" s="39"/>
      <c r="P45" s="39"/>
      <c r="Q45" s="39"/>
      <c r="R45" s="39"/>
      <c r="S45" s="39"/>
      <c r="T45" s="39"/>
      <c r="U45" s="39"/>
      <c r="V45" s="39"/>
      <c r="W45" s="39"/>
      <c r="X45" s="39"/>
      <c r="Y45" s="40"/>
    </row>
    <row r="46" spans="1:25" ht="122.25" customHeight="1" x14ac:dyDescent="0.25">
      <c r="A46" s="41" t="s">
        <v>306</v>
      </c>
      <c r="B46" s="27"/>
      <c r="C46" s="42" t="s">
        <v>304</v>
      </c>
      <c r="D46" s="27"/>
      <c r="E46" s="105" t="s">
        <v>257</v>
      </c>
      <c r="F46" s="106"/>
      <c r="G46" s="27"/>
      <c r="H46" s="33"/>
      <c r="I46" s="33"/>
      <c r="J46" s="33"/>
      <c r="K46" s="33" t="s">
        <v>242</v>
      </c>
      <c r="L46" s="35"/>
      <c r="M46" s="36"/>
      <c r="N46" s="105" t="s">
        <v>263</v>
      </c>
      <c r="O46" s="111"/>
      <c r="P46" s="112"/>
      <c r="Q46" s="31"/>
      <c r="R46" s="32"/>
      <c r="S46" s="43" t="s">
        <v>243</v>
      </c>
      <c r="T46" s="30"/>
      <c r="U46" s="43" t="s">
        <v>264</v>
      </c>
      <c r="V46" s="36"/>
      <c r="W46" s="43" t="s">
        <v>307</v>
      </c>
      <c r="X46" s="30"/>
      <c r="Y46" s="44" t="s">
        <v>254</v>
      </c>
    </row>
    <row r="47" spans="1:25" x14ac:dyDescent="0.25">
      <c r="A47" s="38"/>
      <c r="B47" s="39"/>
      <c r="C47" s="39"/>
      <c r="D47" s="39"/>
      <c r="E47" s="39"/>
      <c r="F47" s="39"/>
      <c r="G47" s="39"/>
      <c r="H47" s="39"/>
      <c r="I47" s="39"/>
      <c r="J47" s="39"/>
      <c r="K47" s="39"/>
      <c r="L47" s="39"/>
      <c r="M47" s="39"/>
      <c r="N47" s="39"/>
      <c r="O47" s="39"/>
      <c r="P47" s="39"/>
      <c r="Q47" s="39"/>
      <c r="R47" s="39"/>
      <c r="S47" s="39"/>
      <c r="T47" s="39"/>
      <c r="U47" s="39"/>
      <c r="V47" s="39"/>
      <c r="W47" s="39"/>
      <c r="X47" s="39"/>
      <c r="Y47" s="40"/>
    </row>
    <row r="48" spans="1:25" x14ac:dyDescent="0.25">
      <c r="A48" s="132" t="s">
        <v>133</v>
      </c>
      <c r="B48" s="133"/>
      <c r="C48" s="134"/>
      <c r="D48" s="21"/>
      <c r="E48" s="21"/>
      <c r="F48" s="21"/>
      <c r="G48" s="21"/>
      <c r="H48" s="21"/>
      <c r="I48" s="21"/>
      <c r="J48" s="21"/>
      <c r="K48" s="21"/>
      <c r="L48" s="21"/>
      <c r="M48" s="21"/>
      <c r="N48" s="21"/>
      <c r="O48" s="21"/>
      <c r="P48" s="21"/>
      <c r="Q48" s="21"/>
      <c r="R48" s="21"/>
      <c r="S48" s="21"/>
      <c r="T48" s="21"/>
      <c r="U48" s="21"/>
      <c r="V48" s="21"/>
      <c r="W48" s="21"/>
      <c r="X48" s="21"/>
      <c r="Y48" s="22"/>
    </row>
    <row r="49" spans="1:25" x14ac:dyDescent="0.25">
      <c r="A49" s="135"/>
      <c r="B49" s="136"/>
      <c r="C49" s="137"/>
      <c r="D49" s="21"/>
      <c r="E49" s="21"/>
      <c r="F49" s="21"/>
      <c r="G49" s="21"/>
      <c r="H49" s="21"/>
      <c r="I49" s="21"/>
      <c r="J49" s="21"/>
      <c r="K49" s="21"/>
      <c r="L49" s="21"/>
      <c r="M49" s="21"/>
      <c r="N49" s="21"/>
      <c r="O49" s="21"/>
      <c r="P49" s="21"/>
      <c r="Q49" s="21"/>
      <c r="R49" s="21"/>
      <c r="S49" s="21"/>
      <c r="T49" s="21"/>
      <c r="U49" s="21"/>
      <c r="V49" s="21"/>
      <c r="W49" s="21"/>
      <c r="X49" s="21"/>
      <c r="Y49" s="22"/>
    </row>
    <row r="50" spans="1:25" x14ac:dyDescent="0.25">
      <c r="A50" s="135"/>
      <c r="B50" s="136"/>
      <c r="C50" s="137"/>
      <c r="D50" s="21"/>
      <c r="E50" s="21"/>
      <c r="F50" s="21"/>
      <c r="G50" s="21"/>
      <c r="H50" s="21"/>
      <c r="I50" s="21"/>
      <c r="J50" s="21"/>
      <c r="K50" s="21"/>
      <c r="L50" s="21"/>
      <c r="M50" s="21"/>
      <c r="N50" s="21"/>
      <c r="O50" s="21"/>
      <c r="P50" s="21"/>
      <c r="Q50" s="21"/>
      <c r="R50" s="21"/>
      <c r="S50" s="21"/>
      <c r="T50" s="21"/>
      <c r="U50" s="21"/>
      <c r="V50" s="21"/>
      <c r="W50" s="21"/>
      <c r="X50" s="21"/>
      <c r="Y50" s="22"/>
    </row>
    <row r="51" spans="1:25" x14ac:dyDescent="0.25">
      <c r="A51" s="129"/>
      <c r="B51" s="130"/>
      <c r="C51" s="131"/>
      <c r="D51" s="21"/>
      <c r="E51" s="21"/>
      <c r="F51" s="21"/>
      <c r="G51" s="21"/>
      <c r="H51" s="21"/>
      <c r="I51" s="21"/>
      <c r="J51" s="21"/>
      <c r="K51" s="21"/>
      <c r="L51" s="21"/>
      <c r="M51" s="21"/>
      <c r="N51" s="21"/>
      <c r="O51" s="21"/>
      <c r="P51" s="21"/>
      <c r="Q51" s="21"/>
      <c r="R51" s="21"/>
      <c r="S51" s="21"/>
      <c r="T51" s="21"/>
      <c r="U51" s="21"/>
      <c r="V51" s="21"/>
      <c r="W51" s="21"/>
      <c r="X51" s="21"/>
      <c r="Y51" s="22"/>
    </row>
    <row r="52" spans="1:25" x14ac:dyDescent="0.25">
      <c r="A52" s="129"/>
      <c r="B52" s="130"/>
      <c r="C52" s="131"/>
      <c r="D52" s="21"/>
      <c r="E52" s="21"/>
      <c r="F52" s="21"/>
      <c r="G52" s="21"/>
      <c r="H52" s="21"/>
      <c r="I52" s="21"/>
      <c r="J52" s="21"/>
      <c r="K52" s="21"/>
      <c r="L52" s="21"/>
      <c r="M52" s="21"/>
      <c r="N52" s="21"/>
      <c r="O52" s="21"/>
      <c r="P52" s="21"/>
      <c r="Q52" s="21"/>
      <c r="R52" s="21"/>
      <c r="S52" s="21"/>
      <c r="T52" s="21"/>
      <c r="U52" s="21"/>
      <c r="V52" s="21"/>
      <c r="W52" s="21"/>
      <c r="X52" s="21"/>
      <c r="Y52" s="22"/>
    </row>
    <row r="53" spans="1:25" x14ac:dyDescent="0.25">
      <c r="A53" s="129"/>
      <c r="B53" s="130"/>
      <c r="C53" s="131"/>
      <c r="D53" s="21"/>
      <c r="E53" s="21"/>
      <c r="F53" s="21"/>
      <c r="G53" s="21"/>
      <c r="H53" s="21"/>
      <c r="I53" s="21"/>
      <c r="J53" s="21"/>
      <c r="K53" s="21"/>
      <c r="L53" s="21"/>
      <c r="M53" s="21"/>
      <c r="N53" s="21"/>
      <c r="O53" s="21"/>
      <c r="P53" s="21"/>
      <c r="Q53" s="21"/>
      <c r="R53" s="21"/>
      <c r="S53" s="21"/>
      <c r="T53" s="21"/>
      <c r="U53" s="21"/>
      <c r="V53" s="21"/>
      <c r="W53" s="21"/>
      <c r="X53" s="21"/>
      <c r="Y53" s="22"/>
    </row>
    <row r="54" spans="1:25" x14ac:dyDescent="0.25">
      <c r="A54" s="129"/>
      <c r="B54" s="130"/>
      <c r="C54" s="131"/>
      <c r="D54" s="21"/>
      <c r="E54" s="21"/>
      <c r="F54" s="21"/>
      <c r="G54" s="21"/>
      <c r="H54" s="21"/>
      <c r="I54" s="21"/>
      <c r="J54" s="21"/>
      <c r="K54" s="21"/>
      <c r="L54" s="21"/>
      <c r="M54" s="21"/>
      <c r="N54" s="21"/>
      <c r="O54" s="21"/>
      <c r="P54" s="21"/>
      <c r="Q54" s="21"/>
      <c r="R54" s="21"/>
      <c r="S54" s="21"/>
      <c r="T54" s="21"/>
      <c r="U54" s="21"/>
      <c r="V54" s="21"/>
      <c r="W54" s="21"/>
      <c r="X54" s="21"/>
      <c r="Y54" s="22"/>
    </row>
    <row r="55" spans="1:25" x14ac:dyDescent="0.25">
      <c r="A55" s="129"/>
      <c r="B55" s="130"/>
      <c r="C55" s="131"/>
      <c r="D55" s="21"/>
      <c r="E55" s="21"/>
      <c r="F55" s="21"/>
      <c r="G55" s="21"/>
      <c r="H55" s="21"/>
      <c r="I55" s="21"/>
      <c r="J55" s="21"/>
      <c r="K55" s="21"/>
      <c r="L55" s="21"/>
      <c r="M55" s="21"/>
      <c r="N55" s="21"/>
      <c r="O55" s="21"/>
      <c r="P55" s="21"/>
      <c r="Q55" s="21"/>
      <c r="R55" s="21"/>
      <c r="S55" s="21"/>
      <c r="T55" s="21"/>
      <c r="U55" s="21"/>
      <c r="V55" s="21"/>
      <c r="W55" s="21"/>
      <c r="X55" s="21"/>
      <c r="Y55" s="22"/>
    </row>
    <row r="56" spans="1:25" x14ac:dyDescent="0.25">
      <c r="A56" s="1"/>
      <c r="Y56" s="2"/>
    </row>
    <row r="57" spans="1:25" x14ac:dyDescent="0.25">
      <c r="A57" s="1"/>
      <c r="Y57" s="2"/>
    </row>
    <row r="58" spans="1:25" x14ac:dyDescent="0.25">
      <c r="A58" s="1"/>
      <c r="Y58" s="2"/>
    </row>
    <row r="59" spans="1:25" x14ac:dyDescent="0.25">
      <c r="A59" s="1"/>
      <c r="Y59" s="2"/>
    </row>
    <row r="60" spans="1:25" x14ac:dyDescent="0.25">
      <c r="A60" s="1"/>
      <c r="Y60" s="2"/>
    </row>
    <row r="61" spans="1:25" x14ac:dyDescent="0.25">
      <c r="A61" s="1"/>
      <c r="Y61" s="2"/>
    </row>
    <row r="62" spans="1:25" x14ac:dyDescent="0.25">
      <c r="A62" s="1"/>
      <c r="Y62" s="2"/>
    </row>
    <row r="63" spans="1:25" x14ac:dyDescent="0.25">
      <c r="A63" s="1"/>
      <c r="Y63" s="2"/>
    </row>
    <row r="64" spans="1:25" x14ac:dyDescent="0.25">
      <c r="A64" s="1"/>
      <c r="Y64" s="2"/>
    </row>
    <row r="65" spans="1:25" x14ac:dyDescent="0.25">
      <c r="A65" s="1"/>
      <c r="Y65" s="2"/>
    </row>
    <row r="66" spans="1:25" x14ac:dyDescent="0.25">
      <c r="A66" s="118" t="s">
        <v>318</v>
      </c>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20"/>
    </row>
    <row r="67" spans="1:25" ht="59.25" customHeight="1" thickBot="1" x14ac:dyDescent="0.3">
      <c r="A67" s="121"/>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3"/>
    </row>
  </sheetData>
  <sheetProtection formatCells="0" selectLockedCells="1" selectUnlockedCells="1"/>
  <mergeCells count="80">
    <mergeCell ref="P5:S6"/>
    <mergeCell ref="P7:S10"/>
    <mergeCell ref="N14:S14"/>
    <mergeCell ref="N15:P15"/>
    <mergeCell ref="N16:P16"/>
    <mergeCell ref="H5:N6"/>
    <mergeCell ref="H7:N10"/>
    <mergeCell ref="O5:O10"/>
    <mergeCell ref="H12:N12"/>
    <mergeCell ref="O12:Y12"/>
    <mergeCell ref="U6:V6"/>
    <mergeCell ref="W9:Y9"/>
    <mergeCell ref="W6:Y6"/>
    <mergeCell ref="A51:C53"/>
    <mergeCell ref="E38:F38"/>
    <mergeCell ref="N38:P38"/>
    <mergeCell ref="E46:F46"/>
    <mergeCell ref="N46:P46"/>
    <mergeCell ref="E40:F40"/>
    <mergeCell ref="N40:P40"/>
    <mergeCell ref="E42:F42"/>
    <mergeCell ref="N42:P42"/>
    <mergeCell ref="E44:F44"/>
    <mergeCell ref="N44:P44"/>
    <mergeCell ref="A43:Y43"/>
    <mergeCell ref="B15:B16"/>
    <mergeCell ref="D15:D16"/>
    <mergeCell ref="E15:F15"/>
    <mergeCell ref="A4:Y4"/>
    <mergeCell ref="A5:B12"/>
    <mergeCell ref="G5:G10"/>
    <mergeCell ref="T5:T10"/>
    <mergeCell ref="E12:F12"/>
    <mergeCell ref="C5:C6"/>
    <mergeCell ref="E5:F6"/>
    <mergeCell ref="C11:Y11"/>
    <mergeCell ref="C7:C10"/>
    <mergeCell ref="U5:Y5"/>
    <mergeCell ref="W10:Y10"/>
    <mergeCell ref="W7:Y7"/>
    <mergeCell ref="W8:Y8"/>
    <mergeCell ref="A1:C3"/>
    <mergeCell ref="D1:X3"/>
    <mergeCell ref="E32:F32"/>
    <mergeCell ref="N32:P32"/>
    <mergeCell ref="D7:D10"/>
    <mergeCell ref="E7:F10"/>
    <mergeCell ref="A13:Y13"/>
    <mergeCell ref="A14:F14"/>
    <mergeCell ref="G14:G16"/>
    <mergeCell ref="H14:K14"/>
    <mergeCell ref="U7:V7"/>
    <mergeCell ref="U14:Y14"/>
    <mergeCell ref="U8:V8"/>
    <mergeCell ref="U9:V9"/>
    <mergeCell ref="U10:V10"/>
    <mergeCell ref="E21:F21"/>
    <mergeCell ref="E25:F25"/>
    <mergeCell ref="N25:P25"/>
    <mergeCell ref="N21:P21"/>
    <mergeCell ref="A66:Y67"/>
    <mergeCell ref="E29:F29"/>
    <mergeCell ref="N29:P29"/>
    <mergeCell ref="A40:A42"/>
    <mergeCell ref="E27:F27"/>
    <mergeCell ref="N27:P27"/>
    <mergeCell ref="A54:C55"/>
    <mergeCell ref="E34:F34"/>
    <mergeCell ref="N34:P34"/>
    <mergeCell ref="E36:F36"/>
    <mergeCell ref="N36:P36"/>
    <mergeCell ref="A48:C48"/>
    <mergeCell ref="A49:C50"/>
    <mergeCell ref="E19:F19"/>
    <mergeCell ref="N19:P19"/>
    <mergeCell ref="S16:S19"/>
    <mergeCell ref="E23:F23"/>
    <mergeCell ref="N23:P23"/>
    <mergeCell ref="E16:F16"/>
    <mergeCell ref="Q15:R16"/>
  </mergeCells>
  <dataValidations count="18">
    <dataValidation allowBlank="1" showInputMessage="1" showErrorMessage="1" sqref="E7:F10 H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2" xr:uid="{00000000-0002-0000-0000-000006000000}"/>
    <dataValidation allowBlank="1" showInputMessage="1" showErrorMessage="1" prompt="Para definir el alcance de su proceso tenga en cuenta que debe describir y delimitar brevemente el inicio y fin de las actividades del proceso. " sqref="H12:N12" xr:uid="{00000000-0002-0000-0000-000007000000}"/>
    <dataValidation allowBlank="1" showInputMessage="1" showErrorMessage="1" prompt="Identifica los procesos de la SIC, que proporcionan insumos o necesidades para ejecutar las actividades del proceso." sqref="A15" xr:uid="{00000000-0002-0000-0000-000008000000}"/>
    <dataValidation allowBlank="1" showInputMessage="1" showErrorMessage="1" prompt="Identifica Entidades externas o usuarios que proporcionan insumos o necesidades para ejecutar las actividades del proceso." sqref="C15"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4:K14" xr:uid="{00000000-0002-0000-0000-00000A000000}"/>
    <dataValidation allowBlank="1" showInputMessage="1" showErrorMessage="1" prompt="Define los cargos y/o roles responsables de realizar la actividad descrita. _x000a_" sqref="S15" xr:uid="{00000000-0002-0000-0000-00000B000000}"/>
    <dataValidation allowBlank="1" showInputMessage="1" showErrorMessage="1" prompt="Identifica los procesos, los cargos o roles específicos que reciben la salida y que hacen parte de la SIC." sqref="W15" xr:uid="{00000000-0002-0000-0000-00000C000000}"/>
    <dataValidation allowBlank="1" showInputMessage="1" showErrorMessage="1" prompt="Identifica las entidades externas que reciben o son afectados por las salidas generadas en una actividad." sqref="Y15" xr:uid="{00000000-0002-0000-0000-00000D000000}"/>
    <dataValidation allowBlank="1" showInputMessage="1" showErrorMessage="1" prompt="Seleccione de la lista desplegable los trámites y OPAS asociados al proceso, en caso de tener más de uno utilice las diferentes filas." sqref="A48:C48" xr:uid="{00000000-0002-0000-0000-00000E000000}"/>
    <dataValidation allowBlank="1" showInputMessage="1" showErrorMessage="1" prompt="Son los insumos o la información de necesidades o aspectos legales que se requieren para la ejecución de las actividades. " sqref="E15:F15"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xr:uid="{00000000-0002-0000-0000-000011000000}"/>
  </dataValidations>
  <pageMargins left="0.70866141732283472" right="0.70866141732283472" top="0.74803149606299213" bottom="0.74803149606299213" header="0.31496062992125984" footer="0.31496062992125984"/>
  <pageSetup scale="25"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A49:C55</xm:sqref>
        </x14:dataValidation>
        <x14:dataValidation type="list" allowBlank="1" showInputMessage="1" showErrorMessage="1" xr:uid="{00000000-0002-0000-0000-000013000000}">
          <x14:formula1>
            <xm:f>'Listas desplegables'!$D$3:$D$47</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Y32"/>
  <sheetViews>
    <sheetView showGridLines="0" zoomScale="87" zoomScaleNormal="87" zoomScaleSheetLayoutView="70" workbookViewId="0">
      <selection activeCell="C10" sqref="C10:S10"/>
    </sheetView>
  </sheetViews>
  <sheetFormatPr baseColWidth="10" defaultColWidth="11.42578125" defaultRowHeight="14.25" x14ac:dyDescent="0.2"/>
  <cols>
    <col min="1" max="1" width="4" style="3" customWidth="1"/>
    <col min="2" max="2" width="33.85546875" style="3" customWidth="1"/>
    <col min="3" max="3" width="22.85546875" style="3" customWidth="1"/>
    <col min="4" max="4" width="7.5703125" style="3" customWidth="1"/>
    <col min="5" max="5" width="15.5703125" style="3" bestFit="1" customWidth="1"/>
    <col min="6" max="6" width="12.42578125" style="3" customWidth="1"/>
    <col min="7" max="7" width="7.85546875" style="3" customWidth="1"/>
    <col min="8" max="8" width="15" style="3" customWidth="1"/>
    <col min="9" max="9" width="13.85546875" style="3" customWidth="1"/>
    <col min="10" max="10" width="3.7109375" style="3" customWidth="1"/>
    <col min="11" max="11" width="9.42578125" style="3" customWidth="1"/>
    <col min="12" max="12" width="11" style="3" customWidth="1"/>
    <col min="13" max="13" width="12.42578125" style="3" customWidth="1"/>
    <col min="14" max="14" width="10.140625" style="3" customWidth="1"/>
    <col min="15" max="15" width="13.7109375" style="3" customWidth="1"/>
    <col min="16" max="17" width="12.5703125" style="3" customWidth="1"/>
    <col min="18" max="18" width="11.5703125" style="3" customWidth="1"/>
    <col min="19" max="19" width="4.42578125" style="3" customWidth="1"/>
    <col min="20" max="20" width="15.7109375" style="3" customWidth="1"/>
    <col min="21" max="21" width="9.140625" style="3" customWidth="1"/>
    <col min="22" max="22" width="11.42578125" style="3" customWidth="1"/>
    <col min="23" max="23" width="17.5703125" style="3" customWidth="1"/>
    <col min="24" max="24" width="16.5703125" style="3" customWidth="1"/>
    <col min="25" max="25" width="11" style="3" customWidth="1"/>
    <col min="26" max="16384" width="11.42578125" style="3"/>
  </cols>
  <sheetData>
    <row r="1" spans="2:25" ht="86.25" customHeight="1" x14ac:dyDescent="0.2">
      <c r="B1" s="239"/>
      <c r="C1" s="240"/>
      <c r="D1" s="241" t="s">
        <v>21</v>
      </c>
      <c r="E1" s="241"/>
      <c r="F1" s="241"/>
      <c r="G1" s="241"/>
      <c r="H1" s="241"/>
      <c r="I1" s="241"/>
      <c r="J1" s="241"/>
      <c r="K1" s="241"/>
      <c r="L1" s="241"/>
      <c r="M1" s="241"/>
      <c r="N1" s="241"/>
      <c r="O1" s="241"/>
      <c r="P1" s="241"/>
      <c r="Q1" s="241"/>
      <c r="R1" s="241"/>
      <c r="S1" s="242"/>
    </row>
    <row r="2" spans="2:25" ht="17.45" customHeight="1" x14ac:dyDescent="0.2">
      <c r="B2" s="243"/>
      <c r="C2" s="244"/>
      <c r="D2" s="244"/>
      <c r="E2" s="244"/>
      <c r="F2" s="244"/>
      <c r="G2" s="244"/>
      <c r="H2" s="244"/>
      <c r="I2" s="244"/>
      <c r="J2" s="244"/>
      <c r="K2" s="244"/>
      <c r="L2" s="244"/>
      <c r="M2" s="244"/>
      <c r="N2" s="244"/>
      <c r="O2" s="244"/>
      <c r="P2" s="244"/>
      <c r="Q2" s="244"/>
      <c r="R2" s="244"/>
      <c r="S2" s="245"/>
    </row>
    <row r="3" spans="2:25" ht="29.25" customHeight="1" x14ac:dyDescent="0.2">
      <c r="B3" s="247" t="s">
        <v>163</v>
      </c>
      <c r="C3" s="248"/>
      <c r="D3" s="248"/>
      <c r="E3" s="248"/>
      <c r="F3" s="248"/>
      <c r="G3" s="248"/>
      <c r="H3" s="248"/>
      <c r="I3" s="248"/>
      <c r="J3" s="248"/>
      <c r="K3" s="248"/>
      <c r="L3" s="248"/>
      <c r="M3" s="248"/>
      <c r="N3" s="248"/>
      <c r="O3" s="248"/>
      <c r="P3" s="248"/>
      <c r="Q3" s="248"/>
      <c r="R3" s="248"/>
      <c r="S3" s="249"/>
    </row>
    <row r="4" spans="2:25" ht="30.2" customHeight="1" x14ac:dyDescent="0.2">
      <c r="B4" s="77" t="s">
        <v>37</v>
      </c>
      <c r="C4" s="202" t="s">
        <v>174</v>
      </c>
      <c r="D4" s="203"/>
      <c r="E4" s="203"/>
      <c r="F4" s="203"/>
      <c r="G4" s="203"/>
      <c r="H4" s="203"/>
      <c r="I4" s="203"/>
      <c r="J4" s="203"/>
      <c r="K4" s="203"/>
      <c r="L4" s="203"/>
      <c r="M4" s="203"/>
      <c r="N4" s="203"/>
      <c r="O4" s="203"/>
      <c r="P4" s="203"/>
      <c r="Q4" s="203"/>
      <c r="R4" s="203"/>
      <c r="S4" s="204"/>
    </row>
    <row r="5" spans="2:25" ht="30.2" customHeight="1" x14ac:dyDescent="0.2">
      <c r="B5" s="77" t="s">
        <v>22</v>
      </c>
      <c r="C5" s="202" t="s">
        <v>64</v>
      </c>
      <c r="D5" s="203"/>
      <c r="E5" s="203"/>
      <c r="F5" s="203"/>
      <c r="G5" s="203"/>
      <c r="H5" s="203"/>
      <c r="I5" s="203"/>
      <c r="J5" s="246"/>
      <c r="K5" s="233" t="s">
        <v>36</v>
      </c>
      <c r="L5" s="233"/>
      <c r="M5" s="250" t="str">
        <f>VLOOKUP(C5,'Listas desplegables'!D3:G46,2,0)</f>
        <v>Servicios al Consumidor y Apoyo Empresarial</v>
      </c>
      <c r="N5" s="250"/>
      <c r="O5" s="250"/>
      <c r="P5" s="250"/>
      <c r="Q5" s="250"/>
      <c r="R5" s="250"/>
      <c r="S5" s="251"/>
    </row>
    <row r="6" spans="2:25" ht="36.75" customHeight="1" x14ac:dyDescent="0.2">
      <c r="B6" s="77" t="s">
        <v>38</v>
      </c>
      <c r="C6" s="250" t="str">
        <f>VLOOKUP(C5,'Listas desplegables'!D3:G46,4,0)</f>
        <v>Coordinador Grupo de Comunicaciones</v>
      </c>
      <c r="D6" s="250"/>
      <c r="E6" s="250"/>
      <c r="F6" s="250"/>
      <c r="G6" s="250"/>
      <c r="H6" s="250"/>
      <c r="I6" s="250"/>
      <c r="J6" s="250"/>
      <c r="K6" s="235" t="s">
        <v>39</v>
      </c>
      <c r="L6" s="235"/>
      <c r="M6" s="250" t="s">
        <v>309</v>
      </c>
      <c r="N6" s="250"/>
      <c r="O6" s="250"/>
      <c r="P6" s="250"/>
      <c r="Q6" s="250"/>
      <c r="R6" s="250"/>
      <c r="S6" s="251"/>
    </row>
    <row r="7" spans="2:25" ht="15.75" customHeight="1" x14ac:dyDescent="0.2">
      <c r="B7" s="288"/>
      <c r="C7" s="289"/>
      <c r="D7" s="289"/>
      <c r="E7" s="289"/>
      <c r="F7" s="289"/>
      <c r="G7" s="289"/>
      <c r="H7" s="289"/>
      <c r="I7" s="289"/>
      <c r="J7" s="289"/>
      <c r="K7" s="289"/>
      <c r="L7" s="289"/>
      <c r="M7" s="289"/>
      <c r="N7" s="289"/>
      <c r="O7" s="289"/>
      <c r="P7" s="289"/>
      <c r="Q7" s="289"/>
      <c r="R7" s="289"/>
      <c r="S7" s="290"/>
    </row>
    <row r="8" spans="2:25" ht="30.75" customHeight="1" x14ac:dyDescent="0.2">
      <c r="B8" s="77" t="s">
        <v>23</v>
      </c>
      <c r="C8" s="236" t="str">
        <f>Caracterización!W7</f>
        <v>Numero de visitas realizadas a la página Web</v>
      </c>
      <c r="D8" s="236"/>
      <c r="E8" s="236"/>
      <c r="F8" s="236"/>
      <c r="G8" s="236"/>
      <c r="H8" s="236"/>
      <c r="I8" s="236"/>
      <c r="J8" s="236"/>
      <c r="K8" s="235" t="s">
        <v>40</v>
      </c>
      <c r="L8" s="235"/>
      <c r="M8" s="237" t="str">
        <f>Caracterización!U7</f>
        <v>Eficacia</v>
      </c>
      <c r="N8" s="237"/>
      <c r="O8" s="235" t="s">
        <v>43</v>
      </c>
      <c r="P8" s="235"/>
      <c r="Q8" s="237" t="s">
        <v>209</v>
      </c>
      <c r="R8" s="237"/>
      <c r="S8" s="238"/>
      <c r="T8" s="98"/>
      <c r="U8" s="99"/>
    </row>
    <row r="9" spans="2:25" ht="57.6" customHeight="1" x14ac:dyDescent="0.2">
      <c r="B9" s="77" t="s">
        <v>24</v>
      </c>
      <c r="C9" s="258" t="s">
        <v>334</v>
      </c>
      <c r="D9" s="258"/>
      <c r="E9" s="258"/>
      <c r="F9" s="258"/>
      <c r="G9" s="258"/>
      <c r="H9" s="258"/>
      <c r="I9" s="258"/>
      <c r="J9" s="258"/>
      <c r="K9" s="258"/>
      <c r="L9" s="258"/>
      <c r="M9" s="258"/>
      <c r="N9" s="258"/>
      <c r="O9" s="258"/>
      <c r="P9" s="258"/>
      <c r="Q9" s="258"/>
      <c r="R9" s="258"/>
      <c r="S9" s="259"/>
    </row>
    <row r="10" spans="2:25" ht="58.9" customHeight="1" x14ac:dyDescent="0.2">
      <c r="B10" s="77" t="s">
        <v>41</v>
      </c>
      <c r="C10" s="260" t="s">
        <v>336</v>
      </c>
      <c r="D10" s="260"/>
      <c r="E10" s="260"/>
      <c r="F10" s="260"/>
      <c r="G10" s="260"/>
      <c r="H10" s="260"/>
      <c r="I10" s="260"/>
      <c r="J10" s="260"/>
      <c r="K10" s="260"/>
      <c r="L10" s="260"/>
      <c r="M10" s="260"/>
      <c r="N10" s="260"/>
      <c r="O10" s="260"/>
      <c r="P10" s="260"/>
      <c r="Q10" s="260"/>
      <c r="R10" s="260"/>
      <c r="S10" s="261"/>
    </row>
    <row r="11" spans="2:25" ht="30" customHeight="1" x14ac:dyDescent="0.2">
      <c r="B11" s="78" t="s">
        <v>166</v>
      </c>
      <c r="C11" s="267" t="str">
        <f>Caracterización!P7</f>
        <v>Difundir información de interés de manera clara y oportuna a los ciudadanos, partes interesadas y  grupos de valor, con el proposito de mantenerlos informados. A través de los canales de comunicación oficiales de la Superintendencia de Industria y Comercio, en beneficio de los usuarios internos y externos de la Entidad.</v>
      </c>
      <c r="D11" s="267"/>
      <c r="E11" s="267"/>
      <c r="F11" s="267"/>
      <c r="G11" s="267"/>
      <c r="H11" s="267"/>
      <c r="I11" s="267"/>
      <c r="J11" s="267"/>
      <c r="K11" s="267"/>
      <c r="L11" s="267"/>
      <c r="M11" s="267"/>
      <c r="N11" s="267"/>
      <c r="O11" s="267"/>
      <c r="P11" s="267"/>
      <c r="Q11" s="267"/>
      <c r="R11" s="267"/>
      <c r="S11" s="268"/>
    </row>
    <row r="12" spans="2:25" ht="14.25" customHeight="1" x14ac:dyDescent="0.2">
      <c r="B12" s="262"/>
      <c r="C12" s="263"/>
      <c r="D12" s="263"/>
      <c r="E12" s="263"/>
      <c r="F12" s="263"/>
      <c r="G12" s="263"/>
      <c r="H12" s="263"/>
      <c r="I12" s="263"/>
      <c r="J12" s="263"/>
      <c r="K12" s="263"/>
      <c r="L12" s="263"/>
      <c r="M12" s="263"/>
      <c r="N12" s="263"/>
      <c r="O12" s="263"/>
      <c r="P12" s="263"/>
      <c r="Q12" s="263"/>
      <c r="R12" s="263"/>
      <c r="S12" s="264"/>
    </row>
    <row r="13" spans="2:25" s="4" customFormat="1" ht="30.2" customHeight="1" x14ac:dyDescent="0.2">
      <c r="B13" s="79" t="s">
        <v>25</v>
      </c>
      <c r="C13" s="278" t="s">
        <v>165</v>
      </c>
      <c r="D13" s="279"/>
      <c r="E13" s="278" t="s">
        <v>42</v>
      </c>
      <c r="F13" s="280"/>
      <c r="G13" s="280"/>
      <c r="H13" s="279"/>
      <c r="I13" s="233" t="s">
        <v>26</v>
      </c>
      <c r="J13" s="233"/>
      <c r="K13" s="233"/>
      <c r="L13" s="233"/>
      <c r="M13" s="233"/>
      <c r="N13" s="233" t="s">
        <v>27</v>
      </c>
      <c r="O13" s="233"/>
      <c r="P13" s="233"/>
      <c r="Q13" s="233"/>
      <c r="R13" s="234"/>
      <c r="S13" s="265"/>
      <c r="U13" s="3"/>
      <c r="V13" s="3"/>
      <c r="W13" s="3"/>
      <c r="X13" s="3"/>
      <c r="Y13" s="3"/>
    </row>
    <row r="14" spans="2:25" ht="57.6" customHeight="1" x14ac:dyDescent="0.2">
      <c r="B14" s="266" t="s">
        <v>335</v>
      </c>
      <c r="C14" s="269" t="s">
        <v>337</v>
      </c>
      <c r="D14" s="270"/>
      <c r="E14" s="269" t="s">
        <v>338</v>
      </c>
      <c r="F14" s="273"/>
      <c r="G14" s="273"/>
      <c r="H14" s="270"/>
      <c r="I14" s="269" t="s">
        <v>232</v>
      </c>
      <c r="J14" s="273"/>
      <c r="K14" s="273"/>
      <c r="L14" s="273"/>
      <c r="M14" s="270"/>
      <c r="N14" s="269" t="s">
        <v>315</v>
      </c>
      <c r="O14" s="273"/>
      <c r="P14" s="273"/>
      <c r="Q14" s="273"/>
      <c r="R14" s="281"/>
      <c r="S14" s="265"/>
    </row>
    <row r="15" spans="2:25" ht="57.75" customHeight="1" x14ac:dyDescent="0.2">
      <c r="B15" s="266"/>
      <c r="C15" s="271"/>
      <c r="D15" s="272"/>
      <c r="E15" s="271"/>
      <c r="F15" s="274"/>
      <c r="G15" s="274"/>
      <c r="H15" s="272"/>
      <c r="I15" s="271"/>
      <c r="J15" s="274"/>
      <c r="K15" s="274"/>
      <c r="L15" s="274"/>
      <c r="M15" s="272"/>
      <c r="N15" s="271"/>
      <c r="O15" s="274"/>
      <c r="P15" s="274"/>
      <c r="Q15" s="274"/>
      <c r="R15" s="282"/>
      <c r="S15" s="265"/>
    </row>
    <row r="16" spans="2:25" x14ac:dyDescent="0.2">
      <c r="B16" s="275"/>
      <c r="C16" s="276"/>
      <c r="D16" s="276"/>
      <c r="E16" s="276"/>
      <c r="F16" s="276"/>
      <c r="G16" s="276"/>
      <c r="H16" s="276"/>
      <c r="I16" s="276"/>
      <c r="J16" s="276"/>
      <c r="K16" s="276"/>
      <c r="L16" s="276"/>
      <c r="M16" s="276"/>
      <c r="N16" s="276"/>
      <c r="O16" s="276"/>
      <c r="P16" s="276"/>
      <c r="Q16" s="276"/>
      <c r="R16" s="276"/>
      <c r="S16" s="277"/>
      <c r="U16" s="92"/>
    </row>
    <row r="17" spans="2:19" x14ac:dyDescent="0.2">
      <c r="B17" s="80"/>
      <c r="C17" s="81"/>
      <c r="D17" s="81"/>
      <c r="E17" s="81"/>
      <c r="F17" s="81"/>
      <c r="G17" s="81"/>
      <c r="H17" s="81"/>
      <c r="I17" s="81"/>
      <c r="J17" s="81"/>
      <c r="K17" s="81"/>
      <c r="L17" s="81"/>
      <c r="M17" s="81"/>
      <c r="N17" s="81"/>
      <c r="O17" s="81"/>
      <c r="P17" s="81"/>
      <c r="Q17" s="81"/>
      <c r="R17" s="82"/>
      <c r="S17" s="5"/>
    </row>
    <row r="18" spans="2:19" ht="15" x14ac:dyDescent="0.2">
      <c r="B18" s="83" t="s">
        <v>28</v>
      </c>
      <c r="C18" s="3" t="s">
        <v>29</v>
      </c>
      <c r="D18" s="84"/>
      <c r="F18" s="3" t="s">
        <v>30</v>
      </c>
      <c r="G18" s="84"/>
      <c r="I18" s="3" t="s">
        <v>31</v>
      </c>
      <c r="K18" s="84"/>
      <c r="M18" s="3" t="s">
        <v>32</v>
      </c>
      <c r="N18" s="84" t="s">
        <v>242</v>
      </c>
      <c r="R18" s="85"/>
      <c r="S18" s="5"/>
    </row>
    <row r="19" spans="2:19" x14ac:dyDescent="0.2">
      <c r="B19" s="86"/>
      <c r="C19" s="87"/>
      <c r="D19" s="87"/>
      <c r="E19" s="87"/>
      <c r="F19" s="87"/>
      <c r="G19" s="87"/>
      <c r="H19" s="87"/>
      <c r="I19" s="87"/>
      <c r="J19" s="87"/>
      <c r="K19" s="87"/>
      <c r="L19" s="87"/>
      <c r="M19" s="87"/>
      <c r="N19" s="87"/>
      <c r="O19" s="87"/>
      <c r="P19" s="87"/>
      <c r="Q19" s="87"/>
      <c r="R19" s="88"/>
      <c r="S19" s="5"/>
    </row>
    <row r="20" spans="2:19" x14ac:dyDescent="0.2">
      <c r="B20" s="89"/>
      <c r="S20" s="5"/>
    </row>
    <row r="21" spans="2:19" ht="15" x14ac:dyDescent="0.2">
      <c r="B21" s="297" t="s">
        <v>33</v>
      </c>
      <c r="C21" s="255" t="s">
        <v>210</v>
      </c>
      <c r="D21" s="256"/>
      <c r="E21" s="256"/>
      <c r="F21" s="256"/>
      <c r="G21" s="257"/>
      <c r="H21" s="90"/>
      <c r="I21" s="298" t="s">
        <v>211</v>
      </c>
      <c r="J21" s="298"/>
      <c r="K21" s="298"/>
      <c r="L21" s="298"/>
      <c r="M21" s="299"/>
      <c r="N21" s="252" t="s">
        <v>212</v>
      </c>
      <c r="O21" s="253"/>
      <c r="P21" s="253"/>
      <c r="Q21" s="253"/>
      <c r="R21" s="254"/>
      <c r="S21" s="5"/>
    </row>
    <row r="22" spans="2:19" ht="15" x14ac:dyDescent="0.2">
      <c r="B22" s="297"/>
      <c r="C22" s="255" t="s">
        <v>271</v>
      </c>
      <c r="D22" s="256"/>
      <c r="E22" s="256"/>
      <c r="F22" s="256"/>
      <c r="G22" s="257"/>
      <c r="H22" s="252"/>
      <c r="I22" s="253"/>
      <c r="J22" s="253"/>
      <c r="K22" s="253"/>
      <c r="L22" s="253"/>
      <c r="M22" s="114"/>
      <c r="N22" s="252"/>
      <c r="O22" s="253"/>
      <c r="P22" s="253"/>
      <c r="Q22" s="253"/>
      <c r="R22" s="254"/>
      <c r="S22" s="5"/>
    </row>
    <row r="23" spans="2:19" x14ac:dyDescent="0.2">
      <c r="B23" s="89"/>
      <c r="S23" s="5"/>
    </row>
    <row r="24" spans="2:19" ht="49.7" customHeight="1" thickBot="1" x14ac:dyDescent="0.25">
      <c r="B24" s="91" t="s">
        <v>34</v>
      </c>
      <c r="C24" s="286">
        <v>6170083.5</v>
      </c>
      <c r="D24" s="287"/>
      <c r="E24" s="291" t="s">
        <v>35</v>
      </c>
      <c r="F24" s="292"/>
      <c r="G24" s="293"/>
      <c r="H24" s="283">
        <v>6170084</v>
      </c>
      <c r="I24" s="284"/>
      <c r="J24" s="285"/>
      <c r="K24" s="291" t="s">
        <v>234</v>
      </c>
      <c r="L24" s="292"/>
      <c r="M24" s="292"/>
      <c r="N24" s="293"/>
      <c r="O24" s="294" t="s">
        <v>354</v>
      </c>
      <c r="P24" s="295"/>
      <c r="Q24" s="295"/>
      <c r="R24" s="296"/>
      <c r="S24" s="6"/>
    </row>
    <row r="25" spans="2:19" ht="60" customHeight="1" x14ac:dyDescent="0.2"/>
    <row r="27" spans="2:19" x14ac:dyDescent="0.2">
      <c r="C27" s="93"/>
      <c r="D27" s="93"/>
      <c r="E27" s="93"/>
    </row>
    <row r="29" spans="2:19" x14ac:dyDescent="0.2">
      <c r="E29" s="92"/>
    </row>
    <row r="30" spans="2:19" x14ac:dyDescent="0.2">
      <c r="E30" s="94"/>
    </row>
    <row r="31" spans="2:19" x14ac:dyDescent="0.2">
      <c r="E31" s="94"/>
    </row>
    <row r="32" spans="2:19" x14ac:dyDescent="0.2">
      <c r="E32" s="94"/>
    </row>
  </sheetData>
  <mergeCells count="44">
    <mergeCell ref="I14:M15"/>
    <mergeCell ref="N14:R15"/>
    <mergeCell ref="H24:J24"/>
    <mergeCell ref="C24:D24"/>
    <mergeCell ref="K6:L6"/>
    <mergeCell ref="C6:J6"/>
    <mergeCell ref="M6:S6"/>
    <mergeCell ref="B7:S7"/>
    <mergeCell ref="E24:G24"/>
    <mergeCell ref="K24:N24"/>
    <mergeCell ref="O24:R24"/>
    <mergeCell ref="O8:P8"/>
    <mergeCell ref="M8:N8"/>
    <mergeCell ref="B21:B22"/>
    <mergeCell ref="C21:G21"/>
    <mergeCell ref="I21:M21"/>
    <mergeCell ref="N21:R21"/>
    <mergeCell ref="C22:G22"/>
    <mergeCell ref="H22:M22"/>
    <mergeCell ref="N22:R22"/>
    <mergeCell ref="C9:S9"/>
    <mergeCell ref="C10:S10"/>
    <mergeCell ref="B12:S12"/>
    <mergeCell ref="S13:S15"/>
    <mergeCell ref="B14:B15"/>
    <mergeCell ref="C11:S11"/>
    <mergeCell ref="C14:D15"/>
    <mergeCell ref="E14:H15"/>
    <mergeCell ref="B16:S16"/>
    <mergeCell ref="C13:D13"/>
    <mergeCell ref="E13:H13"/>
    <mergeCell ref="I13:M13"/>
    <mergeCell ref="N13:R13"/>
    <mergeCell ref="K8:L8"/>
    <mergeCell ref="C8:J8"/>
    <mergeCell ref="Q8:S8"/>
    <mergeCell ref="B1:C1"/>
    <mergeCell ref="D1:S1"/>
    <mergeCell ref="K5:L5"/>
    <mergeCell ref="B2:S2"/>
    <mergeCell ref="C5:J5"/>
    <mergeCell ref="B3:S3"/>
    <mergeCell ref="C4:S4"/>
    <mergeCell ref="M5:S5"/>
  </mergeCells>
  <dataValidations count="21">
    <dataValidation allowBlank="1" showInputMessage="1" showErrorMessage="1" promptTitle="Dependencia" prompt="Seleccione de la lista desplegable la dependencia responsable del proceso" sqref="B4" xr:uid="{00000000-0002-0000-0100-000000000000}"/>
    <dataValidation allowBlank="1" showInputMessage="1" showErrorMessage="1" prompt="Seleccione de la lista desplegable el nombre del proceso" sqref="B5" xr:uid="{00000000-0002-0000-0100-000001000000}"/>
    <dataValidation allowBlank="1" showInputMessage="1" showErrorMessage="1" prompt="Se cargará automáticamente el macroproceso al cual pertenece el macroproceso" sqref="K5:L5" xr:uid="{00000000-0002-0000-0100-000002000000}"/>
    <dataValidation allowBlank="1" showInputMessage="1" showErrorMessage="1" prompt="Ingrese el nombre y el cargo de la persona responsable de la medición del indicador._x000a_Ej: Juan Perez - Profesional Univeristario " sqref="K6:L6" xr:uid="{00000000-0002-0000-0100-000003000000}"/>
    <dataValidation allowBlank="1" showInputMessage="1" showErrorMessage="1" prompt="Se cargará automaticamente el nombre del indicador que definió en la caracterización" sqref="B8" xr:uid="{00000000-0002-0000-0100-000004000000}"/>
    <dataValidation allowBlank="1" showInputMessage="1" showErrorMessage="1" prompt="Se cargará automaticamente el líder del proceso seleccionado. Por favor válidelo y retroalimente al enlace de la OAP." sqref="B6" xr:uid="{00000000-0002-0000-0100-000005000000}"/>
    <dataValidation allowBlank="1" showInputMessage="1" showErrorMessage="1" prompt="Se cargará automáticamente el tipo de indicador que definió en la caracterización." sqref="K8:L8" xr:uid="{00000000-0002-0000-01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8000000}"/>
    <dataValidation allowBlank="1" showInputMessage="1" showErrorMessage="1" prompt="Amplie el objetivo del indicador, contestando preguntas como  ¿qué?, ¿para qué?, ¿cómo?" sqref="B10"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Defina la relación mátematica que se constituirá como la fórmula de su indicador" sqref="B13" xr:uid="{00000000-0002-0000-0100-00000B000000}"/>
    <dataValidation allowBlank="1" showInputMessage="1" showErrorMessage="1" prompt="En cada casilla defina el nombre de las variables de su indicador" sqref="C13:D13" xr:uid="{00000000-0002-0000-0100-00000C000000}"/>
    <dataValidation allowBlank="1" showInputMessage="1" showErrorMessage="1" prompt="Describa brevemente la variable definida" sqref="E13:H13" xr:uid="{00000000-0002-0000-0100-00000D000000}"/>
    <dataValidation allowBlank="1" showInputMessage="1" showErrorMessage="1" prompt="Seleccione de la lista desplegable la unidad de medida de cada una de sus variables." sqref="I13:M13" xr:uid="{00000000-0002-0000-0100-00000E000000}"/>
    <dataValidation allowBlank="1" showInputMessage="1" showErrorMessage="1" prompt="Aclara de donde tomará la información para el cálculo del indicador" sqref="N13:R13" xr:uid="{00000000-0002-0000-0100-00000F000000}"/>
    <dataValidation allowBlank="1" showInputMessage="1" showErrorMessage="1" prompt="Seleccione la periodicidad con la que se va a medir el indicador. Solo pueed seleccionar una." sqref="B18" xr:uid="{00000000-0002-0000-0100-000010000000}"/>
    <dataValidation allowBlank="1" showInputMessage="1" showErrorMessage="1" prompt="Seleccione con una &quot;X&quot; la tendencia que debe tener el resultado del indicador" sqref="B21:B22" xr:uid="{00000000-0002-0000-0100-000011000000}"/>
    <dataValidation allowBlank="1" showInputMessage="1" showErrorMessage="1" prompt="Defina la meta del indicador, teniendo en cuenta la tendencia establecida" sqref="B24" xr:uid="{00000000-0002-0000-0100-000012000000}"/>
    <dataValidation allowBlank="1" showInputMessage="1" showErrorMessage="1" prompt="En caso de contar con información previa de la medición, establezca cul es la linea de partida para la medición de su indicador" sqref="E24:G24" xr:uid="{00000000-0002-0000-0100-000013000000}"/>
    <dataValidation allowBlank="1" showInputMessage="1" showErrorMessage="1" prompt="Si existe linea base, por favor indique en esta casilla desde que fuente de información  se tomarón los datos" sqref="K24:N24" xr:uid="{00000000-0002-0000-0100-000014000000}"/>
  </dataValidations>
  <printOptions horizontalCentered="1"/>
  <pageMargins left="0.51181102362204722" right="0.51181102362204722" top="0.59055118110236227" bottom="0.59055118110236227" header="0.31496062992125984" footer="0.70866141732283472"/>
  <pageSetup scale="44"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desplegables'!$L$2:$L$42</xm:f>
          </x14:formula1>
          <xm:sqref>C4:S4</xm:sqref>
        </x14:dataValidation>
        <x14:dataValidation type="list" allowBlank="1" showInputMessage="1" showErrorMessage="1" xr:uid="{00000000-0002-0000-0100-000016000000}">
          <x14:formula1>
            <xm:f>'Listas desplegables'!$O$2:$O$3</xm:f>
          </x14:formula1>
          <xm:sqref>Q8:S8</xm:sqref>
        </x14:dataValidation>
        <x14:dataValidation type="list" allowBlank="1" showInputMessage="1" showErrorMessage="1" xr:uid="{00000000-0002-0000-0100-000017000000}">
          <x14:formula1>
            <xm:f>'Listas desplegables'!$O$19:$O$20</xm:f>
          </x14:formula1>
          <xm:sqref>I14</xm:sqref>
        </x14:dataValidation>
        <x14:dataValidation type="list" allowBlank="1" showInputMessage="1" showErrorMessage="1" xr:uid="{00000000-0002-0000-0100-000018000000}">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23612-4D15-4C4A-B06D-C883231A9597}">
  <dimension ref="B1:Y56"/>
  <sheetViews>
    <sheetView showGridLines="0" zoomScale="80" zoomScaleNormal="80" workbookViewId="0">
      <selection activeCell="D1" sqref="D1:S1"/>
    </sheetView>
  </sheetViews>
  <sheetFormatPr baseColWidth="10" defaultColWidth="11.42578125" defaultRowHeight="15" x14ac:dyDescent="0.25"/>
  <cols>
    <col min="1" max="1" width="4" style="3" customWidth="1"/>
    <col min="2" max="2" width="30.140625" style="3" customWidth="1"/>
    <col min="3" max="3" width="17.7109375" style="3" customWidth="1"/>
    <col min="4" max="4" width="10.42578125" style="3" customWidth="1"/>
    <col min="5" max="5" width="10" style="3" customWidth="1"/>
    <col min="6" max="6" width="12.42578125" style="3" customWidth="1"/>
    <col min="7" max="7" width="7.85546875" style="3" customWidth="1"/>
    <col min="8" max="8" width="17.28515625" style="3" customWidth="1"/>
    <col min="9" max="9" width="13.85546875" style="3" hidden="1" customWidth="1"/>
    <col min="10" max="10" width="5" style="3" customWidth="1"/>
    <col min="11" max="11" width="14.7109375" style="3" customWidth="1"/>
    <col min="12" max="12" width="11.85546875" style="3" customWidth="1"/>
    <col min="13" max="13" width="27.7109375" style="3" customWidth="1"/>
    <col min="14" max="14" width="13.85546875" style="3" bestFit="1" customWidth="1"/>
    <col min="15" max="15" width="13.7109375" style="3" customWidth="1"/>
    <col min="16" max="16" width="13.85546875" style="3" bestFit="1" customWidth="1"/>
    <col min="17" max="17" width="7.85546875" style="3" customWidth="1"/>
    <col min="18" max="18" width="15" style="3" bestFit="1" customWidth="1"/>
    <col min="19" max="19" width="4.42578125" style="3" customWidth="1"/>
    <col min="20" max="20" width="4.28515625" style="3" customWidth="1"/>
    <col min="23" max="23" width="17.5703125" customWidth="1"/>
    <col min="24" max="24" width="16.5703125" customWidth="1"/>
    <col min="25" max="25" width="11" customWidth="1"/>
    <col min="26" max="16384" width="11.42578125" style="3"/>
  </cols>
  <sheetData>
    <row r="1" spans="2:25" ht="75.75" customHeight="1" x14ac:dyDescent="0.25">
      <c r="B1" s="239"/>
      <c r="C1" s="240"/>
      <c r="D1" s="300" t="s">
        <v>21</v>
      </c>
      <c r="E1" s="300"/>
      <c r="F1" s="300"/>
      <c r="G1" s="300"/>
      <c r="H1" s="300"/>
      <c r="I1" s="300"/>
      <c r="J1" s="300"/>
      <c r="K1" s="300"/>
      <c r="L1" s="300"/>
      <c r="M1" s="300"/>
      <c r="N1" s="300"/>
      <c r="O1" s="300"/>
      <c r="P1" s="300"/>
      <c r="Q1" s="300"/>
      <c r="R1" s="300"/>
      <c r="S1" s="301"/>
    </row>
    <row r="2" spans="2:25" ht="17.45" customHeight="1" x14ac:dyDescent="0.25">
      <c r="B2" s="243"/>
      <c r="C2" s="244"/>
      <c r="D2" s="244"/>
      <c r="E2" s="244"/>
      <c r="F2" s="244"/>
      <c r="G2" s="244"/>
      <c r="H2" s="244"/>
      <c r="I2" s="244"/>
      <c r="J2" s="244"/>
      <c r="K2" s="244"/>
      <c r="L2" s="244"/>
      <c r="M2" s="244"/>
      <c r="N2" s="244"/>
      <c r="O2" s="244"/>
      <c r="P2" s="244"/>
      <c r="Q2" s="244"/>
      <c r="R2" s="244"/>
      <c r="S2" s="245"/>
    </row>
    <row r="3" spans="2:25" ht="29.25" customHeight="1" x14ac:dyDescent="0.25">
      <c r="B3" s="247" t="s">
        <v>163</v>
      </c>
      <c r="C3" s="248"/>
      <c r="D3" s="248"/>
      <c r="E3" s="248"/>
      <c r="F3" s="248"/>
      <c r="G3" s="248"/>
      <c r="H3" s="248"/>
      <c r="I3" s="248"/>
      <c r="J3" s="248"/>
      <c r="K3" s="248"/>
      <c r="L3" s="248"/>
      <c r="M3" s="248"/>
      <c r="N3" s="248"/>
      <c r="O3" s="248"/>
      <c r="P3" s="248"/>
      <c r="Q3" s="248"/>
      <c r="R3" s="248"/>
      <c r="S3" s="249"/>
    </row>
    <row r="4" spans="2:25" ht="30.2" customHeight="1" x14ac:dyDescent="0.2">
      <c r="B4" s="77" t="s">
        <v>37</v>
      </c>
      <c r="C4" s="202" t="s">
        <v>174</v>
      </c>
      <c r="D4" s="203"/>
      <c r="E4" s="203"/>
      <c r="F4" s="203"/>
      <c r="G4" s="203"/>
      <c r="H4" s="203"/>
      <c r="I4" s="203"/>
      <c r="J4" s="203"/>
      <c r="K4" s="203"/>
      <c r="L4" s="203"/>
      <c r="M4" s="203"/>
      <c r="N4" s="203"/>
      <c r="O4" s="203"/>
      <c r="P4" s="203"/>
      <c r="Q4" s="203"/>
      <c r="R4" s="203"/>
      <c r="S4" s="204"/>
      <c r="U4" s="3"/>
      <c r="V4" s="3"/>
      <c r="W4" s="3"/>
      <c r="X4" s="3"/>
      <c r="Y4" s="3"/>
    </row>
    <row r="5" spans="2:25" ht="30.2" customHeight="1" x14ac:dyDescent="0.2">
      <c r="B5" s="77" t="s">
        <v>22</v>
      </c>
      <c r="C5" s="202" t="s">
        <v>64</v>
      </c>
      <c r="D5" s="203"/>
      <c r="E5" s="203"/>
      <c r="F5" s="203"/>
      <c r="G5" s="203"/>
      <c r="H5" s="203"/>
      <c r="I5" s="203"/>
      <c r="J5" s="246"/>
      <c r="K5" s="233" t="s">
        <v>36</v>
      </c>
      <c r="L5" s="233"/>
      <c r="M5" s="250" t="str">
        <f>VLOOKUP(C5,'Listas desplegables'!D3:G46,2,0)</f>
        <v>Servicios al Consumidor y Apoyo Empresarial</v>
      </c>
      <c r="N5" s="250"/>
      <c r="O5" s="250"/>
      <c r="P5" s="250"/>
      <c r="Q5" s="250"/>
      <c r="R5" s="250"/>
      <c r="S5" s="251"/>
      <c r="U5" s="3"/>
      <c r="V5" s="3"/>
      <c r="W5" s="3"/>
      <c r="X5" s="3"/>
      <c r="Y5" s="3"/>
    </row>
    <row r="6" spans="2:25" ht="36.75" customHeight="1" x14ac:dyDescent="0.2">
      <c r="B6" s="77" t="s">
        <v>38</v>
      </c>
      <c r="C6" s="250" t="str">
        <f>VLOOKUP(C5,'Listas desplegables'!D3:G46,4,0)</f>
        <v>Coordinador Grupo de Comunicaciones</v>
      </c>
      <c r="D6" s="250"/>
      <c r="E6" s="250"/>
      <c r="F6" s="250"/>
      <c r="G6" s="250"/>
      <c r="H6" s="250"/>
      <c r="I6" s="250"/>
      <c r="J6" s="250"/>
      <c r="K6" s="235" t="s">
        <v>39</v>
      </c>
      <c r="L6" s="235"/>
      <c r="M6" s="250" t="s">
        <v>309</v>
      </c>
      <c r="N6" s="250"/>
      <c r="O6" s="250"/>
      <c r="P6" s="250"/>
      <c r="Q6" s="250"/>
      <c r="R6" s="250"/>
      <c r="S6" s="251"/>
      <c r="U6" s="3"/>
      <c r="V6" s="3"/>
      <c r="W6" s="3"/>
      <c r="X6" s="3"/>
      <c r="Y6" s="3"/>
    </row>
    <row r="7" spans="2:25" ht="15.75" customHeight="1" x14ac:dyDescent="0.2">
      <c r="B7" s="288"/>
      <c r="C7" s="289"/>
      <c r="D7" s="289"/>
      <c r="E7" s="289"/>
      <c r="F7" s="289"/>
      <c r="G7" s="289"/>
      <c r="H7" s="289"/>
      <c r="I7" s="289"/>
      <c r="J7" s="289"/>
      <c r="K7" s="289"/>
      <c r="L7" s="289"/>
      <c r="M7" s="289"/>
      <c r="N7" s="289"/>
      <c r="O7" s="289"/>
      <c r="P7" s="289"/>
      <c r="Q7" s="289"/>
      <c r="R7" s="289"/>
      <c r="S7" s="290"/>
      <c r="U7" s="3"/>
      <c r="V7" s="3"/>
      <c r="W7" s="3"/>
      <c r="X7" s="3"/>
      <c r="Y7" s="3"/>
    </row>
    <row r="8" spans="2:25" ht="30.75" customHeight="1" x14ac:dyDescent="0.2">
      <c r="B8" s="77" t="s">
        <v>23</v>
      </c>
      <c r="C8" s="302" t="s">
        <v>330</v>
      </c>
      <c r="D8" s="302"/>
      <c r="E8" s="302"/>
      <c r="F8" s="302"/>
      <c r="G8" s="302"/>
      <c r="H8" s="302"/>
      <c r="I8" s="302"/>
      <c r="J8" s="302"/>
      <c r="K8" s="235" t="s">
        <v>40</v>
      </c>
      <c r="L8" s="235"/>
      <c r="M8" s="237" t="str">
        <f>+Caracterización!U8</f>
        <v>Eficacia</v>
      </c>
      <c r="N8" s="237"/>
      <c r="O8" s="235" t="s">
        <v>43</v>
      </c>
      <c r="P8" s="235"/>
      <c r="Q8" s="237" t="s">
        <v>209</v>
      </c>
      <c r="R8" s="237"/>
      <c r="S8" s="238"/>
      <c r="U8" s="3"/>
      <c r="V8" s="3"/>
      <c r="W8" s="3"/>
      <c r="X8" s="3"/>
      <c r="Y8" s="3"/>
    </row>
    <row r="9" spans="2:25" ht="38.25" customHeight="1" x14ac:dyDescent="0.2">
      <c r="B9" s="77" t="s">
        <v>24</v>
      </c>
      <c r="C9" s="258" t="s">
        <v>339</v>
      </c>
      <c r="D9" s="258"/>
      <c r="E9" s="258"/>
      <c r="F9" s="258"/>
      <c r="G9" s="258"/>
      <c r="H9" s="258"/>
      <c r="I9" s="258"/>
      <c r="J9" s="258"/>
      <c r="K9" s="258"/>
      <c r="L9" s="258"/>
      <c r="M9" s="258"/>
      <c r="N9" s="258"/>
      <c r="O9" s="258"/>
      <c r="P9" s="258"/>
      <c r="Q9" s="258"/>
      <c r="R9" s="258"/>
      <c r="S9" s="259"/>
      <c r="U9" s="3"/>
      <c r="V9" s="3"/>
      <c r="W9" s="3"/>
      <c r="X9" s="3"/>
      <c r="Y9" s="3"/>
    </row>
    <row r="10" spans="2:25" ht="42" customHeight="1" x14ac:dyDescent="0.2">
      <c r="B10" s="77" t="s">
        <v>41</v>
      </c>
      <c r="C10" s="258" t="s">
        <v>333</v>
      </c>
      <c r="D10" s="258"/>
      <c r="E10" s="258"/>
      <c r="F10" s="258"/>
      <c r="G10" s="258"/>
      <c r="H10" s="258"/>
      <c r="I10" s="258"/>
      <c r="J10" s="258"/>
      <c r="K10" s="258"/>
      <c r="L10" s="258"/>
      <c r="M10" s="258"/>
      <c r="N10" s="258"/>
      <c r="O10" s="258"/>
      <c r="P10" s="258"/>
      <c r="Q10" s="258"/>
      <c r="R10" s="258"/>
      <c r="S10" s="259"/>
      <c r="U10" s="3"/>
      <c r="V10" s="3"/>
      <c r="W10" s="3"/>
      <c r="X10" s="3"/>
      <c r="Y10" s="3"/>
    </row>
    <row r="11" spans="2:25" ht="55.9" customHeight="1" x14ac:dyDescent="0.2">
      <c r="B11" s="78" t="s">
        <v>166</v>
      </c>
      <c r="C11" s="303" t="str">
        <f>Caracterización!P7</f>
        <v>Difundir información de interés de manera clara y oportuna a los ciudadanos, partes interesadas y  grupos de valor, con el proposito de mantenerlos informados. A través de los canales de comunicación oficiales de la Superintendencia de Industria y Comercio, en beneficio de los usuarios internos y externos de la Entidad.</v>
      </c>
      <c r="D11" s="303"/>
      <c r="E11" s="303"/>
      <c r="F11" s="303"/>
      <c r="G11" s="303"/>
      <c r="H11" s="303"/>
      <c r="I11" s="303"/>
      <c r="J11" s="303"/>
      <c r="K11" s="303"/>
      <c r="L11" s="303"/>
      <c r="M11" s="303"/>
      <c r="N11" s="303"/>
      <c r="O11" s="303"/>
      <c r="P11" s="303"/>
      <c r="Q11" s="303"/>
      <c r="R11" s="303"/>
      <c r="S11" s="304"/>
      <c r="U11" s="3"/>
      <c r="V11" s="3"/>
      <c r="W11" s="3"/>
      <c r="X11" s="3"/>
      <c r="Y11" s="3"/>
    </row>
    <row r="12" spans="2:25" ht="14.25" customHeight="1" x14ac:dyDescent="0.2">
      <c r="B12" s="262"/>
      <c r="C12" s="263"/>
      <c r="D12" s="263"/>
      <c r="E12" s="263"/>
      <c r="F12" s="263"/>
      <c r="G12" s="263"/>
      <c r="H12" s="263"/>
      <c r="I12" s="263"/>
      <c r="J12" s="263"/>
      <c r="K12" s="263"/>
      <c r="L12" s="263"/>
      <c r="M12" s="263"/>
      <c r="N12" s="263"/>
      <c r="O12" s="263"/>
      <c r="P12" s="263"/>
      <c r="Q12" s="263"/>
      <c r="R12" s="263"/>
      <c r="S12" s="264"/>
      <c r="U12" s="3"/>
      <c r="V12" s="3"/>
      <c r="W12" s="3"/>
      <c r="X12" s="3"/>
      <c r="Y12" s="3"/>
    </row>
    <row r="13" spans="2:25" s="4" customFormat="1" ht="30.2" customHeight="1" x14ac:dyDescent="0.2">
      <c r="B13" s="79" t="s">
        <v>25</v>
      </c>
      <c r="C13" s="278" t="s">
        <v>165</v>
      </c>
      <c r="D13" s="279"/>
      <c r="E13" s="278" t="s">
        <v>42</v>
      </c>
      <c r="F13" s="280"/>
      <c r="G13" s="280"/>
      <c r="H13" s="279"/>
      <c r="I13" s="233" t="s">
        <v>26</v>
      </c>
      <c r="J13" s="233"/>
      <c r="K13" s="233"/>
      <c r="L13" s="233"/>
      <c r="M13" s="233"/>
      <c r="N13" s="233" t="s">
        <v>27</v>
      </c>
      <c r="O13" s="233"/>
      <c r="P13" s="233"/>
      <c r="Q13" s="233"/>
      <c r="R13" s="234"/>
      <c r="S13" s="265"/>
      <c r="U13" s="3"/>
      <c r="V13" s="3"/>
      <c r="W13" s="3"/>
      <c r="X13" s="3"/>
      <c r="Y13" s="3"/>
    </row>
    <row r="14" spans="2:25" ht="73.150000000000006" customHeight="1" x14ac:dyDescent="0.2">
      <c r="B14" s="305" t="s">
        <v>351</v>
      </c>
      <c r="C14" s="105" t="s">
        <v>352</v>
      </c>
      <c r="D14" s="107"/>
      <c r="E14" s="105" t="s">
        <v>331</v>
      </c>
      <c r="F14" s="107"/>
      <c r="G14" s="107"/>
      <c r="H14" s="106"/>
      <c r="I14" s="105" t="s">
        <v>232</v>
      </c>
      <c r="J14" s="107"/>
      <c r="K14" s="107"/>
      <c r="L14" s="107"/>
      <c r="M14" s="106"/>
      <c r="N14" s="307" t="s">
        <v>350</v>
      </c>
      <c r="O14" s="307"/>
      <c r="P14" s="307"/>
      <c r="Q14" s="307"/>
      <c r="R14" s="308"/>
      <c r="S14" s="265"/>
      <c r="U14" s="3"/>
      <c r="V14" s="3"/>
      <c r="W14" s="3"/>
      <c r="X14" s="3"/>
      <c r="Y14" s="3"/>
    </row>
    <row r="15" spans="2:25" ht="67.5" customHeight="1" x14ac:dyDescent="0.2">
      <c r="B15" s="306"/>
      <c r="C15" s="105" t="s">
        <v>353</v>
      </c>
      <c r="D15" s="107"/>
      <c r="E15" s="105" t="s">
        <v>332</v>
      </c>
      <c r="F15" s="107"/>
      <c r="G15" s="107"/>
      <c r="H15" s="106"/>
      <c r="I15" s="105" t="s">
        <v>232</v>
      </c>
      <c r="J15" s="107"/>
      <c r="K15" s="107"/>
      <c r="L15" s="107"/>
      <c r="M15" s="106"/>
      <c r="N15" s="307" t="s">
        <v>350</v>
      </c>
      <c r="O15" s="307"/>
      <c r="P15" s="307"/>
      <c r="Q15" s="307"/>
      <c r="R15" s="308"/>
      <c r="S15" s="265"/>
      <c r="U15" s="3"/>
      <c r="V15" s="3"/>
      <c r="W15" s="3"/>
      <c r="X15" s="3"/>
      <c r="Y15" s="3"/>
    </row>
    <row r="16" spans="2:25" ht="14.25" x14ac:dyDescent="0.2">
      <c r="B16" s="275"/>
      <c r="C16" s="276"/>
      <c r="D16" s="276"/>
      <c r="E16" s="276"/>
      <c r="F16" s="276"/>
      <c r="G16" s="276"/>
      <c r="H16" s="276"/>
      <c r="I16" s="276"/>
      <c r="J16" s="276"/>
      <c r="K16" s="276"/>
      <c r="L16" s="276"/>
      <c r="M16" s="276"/>
      <c r="N16" s="276"/>
      <c r="O16" s="276"/>
      <c r="P16" s="276"/>
      <c r="Q16" s="276"/>
      <c r="R16" s="276"/>
      <c r="S16" s="277"/>
      <c r="U16" s="3"/>
      <c r="V16" s="3"/>
      <c r="W16" s="3"/>
      <c r="X16" s="3"/>
      <c r="Y16" s="3"/>
    </row>
    <row r="17" spans="2:25" ht="14.25" x14ac:dyDescent="0.2">
      <c r="B17" s="80"/>
      <c r="C17" s="81"/>
      <c r="D17" s="81"/>
      <c r="E17" s="81"/>
      <c r="F17" s="81"/>
      <c r="G17" s="81"/>
      <c r="H17" s="81"/>
      <c r="I17" s="81"/>
      <c r="J17" s="81"/>
      <c r="K17" s="81"/>
      <c r="L17" s="81"/>
      <c r="M17" s="81"/>
      <c r="N17" s="81"/>
      <c r="O17" s="81"/>
      <c r="P17" s="81"/>
      <c r="Q17" s="81"/>
      <c r="R17" s="82"/>
      <c r="S17" s="5"/>
      <c r="U17" s="3"/>
      <c r="V17" s="3"/>
      <c r="W17" s="3"/>
      <c r="X17" s="3"/>
      <c r="Y17" s="3"/>
    </row>
    <row r="18" spans="2:25" x14ac:dyDescent="0.2">
      <c r="B18" s="83" t="s">
        <v>28</v>
      </c>
      <c r="C18" s="3" t="s">
        <v>29</v>
      </c>
      <c r="D18" s="84"/>
      <c r="F18" s="3" t="s">
        <v>30</v>
      </c>
      <c r="G18" s="84"/>
      <c r="I18" s="3" t="s">
        <v>31</v>
      </c>
      <c r="K18" s="84"/>
      <c r="M18" s="3" t="s">
        <v>32</v>
      </c>
      <c r="N18" s="84" t="s">
        <v>242</v>
      </c>
      <c r="R18" s="85"/>
      <c r="S18" s="5"/>
      <c r="U18" s="3"/>
      <c r="V18" s="3"/>
      <c r="W18" s="3"/>
      <c r="X18" s="3"/>
      <c r="Y18" s="3"/>
    </row>
    <row r="19" spans="2:25" ht="14.25" x14ac:dyDescent="0.2">
      <c r="B19" s="86"/>
      <c r="C19" s="87"/>
      <c r="D19" s="87"/>
      <c r="E19" s="87"/>
      <c r="F19" s="87"/>
      <c r="G19" s="87"/>
      <c r="H19" s="87"/>
      <c r="I19" s="87"/>
      <c r="J19" s="87"/>
      <c r="K19" s="87"/>
      <c r="L19" s="87"/>
      <c r="M19" s="87"/>
      <c r="N19" s="87"/>
      <c r="O19" s="87"/>
      <c r="P19" s="87"/>
      <c r="Q19" s="87"/>
      <c r="R19" s="88"/>
      <c r="S19" s="5"/>
      <c r="U19" s="3"/>
      <c r="V19" s="3"/>
      <c r="W19" s="3"/>
      <c r="X19" s="3"/>
      <c r="Y19" s="3"/>
    </row>
    <row r="20" spans="2:25" ht="14.25" x14ac:dyDescent="0.2">
      <c r="B20" s="89"/>
      <c r="S20" s="5"/>
      <c r="U20" s="3"/>
      <c r="V20" s="3"/>
      <c r="W20" s="3"/>
      <c r="X20" s="3"/>
      <c r="Y20" s="3"/>
    </row>
    <row r="21" spans="2:25" ht="14.25" x14ac:dyDescent="0.2">
      <c r="B21" s="297" t="s">
        <v>33</v>
      </c>
      <c r="C21" s="252" t="s">
        <v>210</v>
      </c>
      <c r="D21" s="253"/>
      <c r="E21" s="253"/>
      <c r="F21" s="253"/>
      <c r="G21" s="114"/>
      <c r="H21" s="90"/>
      <c r="I21" s="298" t="s">
        <v>211</v>
      </c>
      <c r="J21" s="298"/>
      <c r="K21" s="298"/>
      <c r="L21" s="298"/>
      <c r="M21" s="299"/>
      <c r="N21" s="252" t="s">
        <v>212</v>
      </c>
      <c r="O21" s="253"/>
      <c r="P21" s="253"/>
      <c r="Q21" s="253"/>
      <c r="R21" s="254"/>
      <c r="S21" s="5"/>
      <c r="U21" s="3"/>
      <c r="V21" s="3"/>
      <c r="W21" s="3"/>
      <c r="X21" s="3"/>
      <c r="Y21" s="3"/>
    </row>
    <row r="22" spans="2:25" x14ac:dyDescent="0.2">
      <c r="B22" s="297"/>
      <c r="C22" s="255" t="s">
        <v>242</v>
      </c>
      <c r="D22" s="256"/>
      <c r="E22" s="256"/>
      <c r="F22" s="256"/>
      <c r="G22" s="257"/>
      <c r="H22" s="252"/>
      <c r="I22" s="253"/>
      <c r="J22" s="253"/>
      <c r="K22" s="253"/>
      <c r="L22" s="253"/>
      <c r="M22" s="114"/>
      <c r="N22" s="255"/>
      <c r="O22" s="256"/>
      <c r="P22" s="256"/>
      <c r="Q22" s="256"/>
      <c r="R22" s="309"/>
      <c r="S22" s="5"/>
      <c r="U22" s="3"/>
      <c r="V22" s="3"/>
      <c r="W22" s="3"/>
      <c r="X22" s="3"/>
      <c r="Y22" s="3"/>
    </row>
    <row r="23" spans="2:25" ht="14.25" x14ac:dyDescent="0.2">
      <c r="B23" s="89"/>
      <c r="S23" s="5"/>
      <c r="U23" s="3"/>
      <c r="V23" s="3"/>
      <c r="W23" s="3"/>
      <c r="X23" s="3"/>
      <c r="Y23" s="3"/>
    </row>
    <row r="24" spans="2:25" ht="49.7" customHeight="1" thickBot="1" x14ac:dyDescent="0.25">
      <c r="B24" s="91" t="s">
        <v>34</v>
      </c>
      <c r="C24" s="286">
        <v>23147</v>
      </c>
      <c r="D24" s="287"/>
      <c r="E24" s="291" t="s">
        <v>35</v>
      </c>
      <c r="F24" s="292"/>
      <c r="G24" s="293"/>
      <c r="H24" s="283">
        <v>23147</v>
      </c>
      <c r="I24" s="284"/>
      <c r="J24" s="285"/>
      <c r="K24" s="291" t="s">
        <v>234</v>
      </c>
      <c r="L24" s="292"/>
      <c r="M24" s="292"/>
      <c r="N24" s="293"/>
      <c r="O24" s="294" t="s">
        <v>354</v>
      </c>
      <c r="P24" s="295"/>
      <c r="Q24" s="295"/>
      <c r="R24" s="296"/>
      <c r="S24" s="6"/>
      <c r="U24" s="3"/>
      <c r="V24" s="3"/>
      <c r="W24" s="3"/>
      <c r="X24" s="3"/>
      <c r="Y24" s="3"/>
    </row>
    <row r="25" spans="2:25" ht="60" customHeight="1" x14ac:dyDescent="0.25">
      <c r="K25"/>
      <c r="L25"/>
      <c r="M25"/>
      <c r="N25"/>
      <c r="O25"/>
      <c r="P25"/>
      <c r="Q25"/>
      <c r="R25"/>
      <c r="S25"/>
      <c r="T25"/>
      <c r="V25" s="3"/>
      <c r="W25" s="3"/>
      <c r="X25" s="3"/>
      <c r="Y25" s="3"/>
    </row>
    <row r="26" spans="2:25" x14ac:dyDescent="0.25">
      <c r="K26"/>
      <c r="L26"/>
      <c r="M26"/>
      <c r="N26"/>
      <c r="O26"/>
      <c r="P26"/>
      <c r="Q26"/>
      <c r="R26"/>
      <c r="S26"/>
      <c r="T26"/>
      <c r="V26" s="3"/>
      <c r="W26" s="3"/>
      <c r="X26" s="3"/>
      <c r="Y26" s="3"/>
    </row>
    <row r="27" spans="2:25" x14ac:dyDescent="0.25">
      <c r="K27"/>
      <c r="L27"/>
      <c r="M27"/>
      <c r="N27"/>
      <c r="O27"/>
      <c r="P27"/>
      <c r="Q27"/>
      <c r="R27"/>
      <c r="S27"/>
      <c r="T27"/>
      <c r="V27" s="3"/>
      <c r="W27" s="3"/>
      <c r="X27" s="3"/>
      <c r="Y27" s="3"/>
    </row>
    <row r="28" spans="2:25" x14ac:dyDescent="0.25">
      <c r="K28"/>
      <c r="L28"/>
      <c r="M28"/>
      <c r="N28"/>
      <c r="O28"/>
      <c r="P28"/>
      <c r="Q28"/>
      <c r="R28"/>
      <c r="S28"/>
      <c r="T28"/>
      <c r="V28" s="3"/>
      <c r="W28" s="3"/>
      <c r="X28" s="3"/>
      <c r="Y28" s="3"/>
    </row>
    <row r="29" spans="2:25" x14ac:dyDescent="0.25">
      <c r="K29"/>
      <c r="L29"/>
      <c r="M29"/>
      <c r="N29"/>
      <c r="O29"/>
      <c r="P29"/>
      <c r="Q29"/>
      <c r="R29"/>
      <c r="S29"/>
      <c r="T29"/>
      <c r="V29" s="3"/>
      <c r="W29" s="3"/>
      <c r="X29" s="3"/>
      <c r="Y29" s="3"/>
    </row>
    <row r="30" spans="2:25" x14ac:dyDescent="0.25">
      <c r="K30"/>
      <c r="L30"/>
      <c r="M30"/>
      <c r="N30"/>
      <c r="O30"/>
      <c r="P30"/>
      <c r="Q30"/>
      <c r="R30"/>
      <c r="S30"/>
      <c r="T30"/>
      <c r="V30" s="3"/>
      <c r="W30" s="3"/>
      <c r="X30" s="3"/>
      <c r="Y30" s="3"/>
    </row>
    <row r="31" spans="2:25" x14ac:dyDescent="0.25">
      <c r="K31"/>
      <c r="L31"/>
      <c r="M31"/>
      <c r="N31"/>
      <c r="O31"/>
      <c r="P31"/>
      <c r="Q31"/>
      <c r="R31"/>
      <c r="S31"/>
      <c r="T31"/>
      <c r="V31" s="3"/>
      <c r="W31" s="3"/>
      <c r="X31" s="3"/>
      <c r="Y31" s="3"/>
    </row>
    <row r="32" spans="2:25" x14ac:dyDescent="0.25">
      <c r="K32"/>
      <c r="L32"/>
      <c r="M32"/>
      <c r="N32"/>
      <c r="O32"/>
      <c r="P32"/>
      <c r="Q32"/>
      <c r="R32"/>
      <c r="S32"/>
      <c r="T32"/>
      <c r="V32" s="3"/>
      <c r="W32" s="3"/>
      <c r="X32" s="3"/>
      <c r="Y32" s="3"/>
    </row>
    <row r="33" spans="11:21" s="3" customFormat="1" x14ac:dyDescent="0.25">
      <c r="K33"/>
      <c r="L33"/>
      <c r="M33"/>
      <c r="N33"/>
      <c r="O33"/>
      <c r="P33"/>
      <c r="Q33"/>
      <c r="R33"/>
      <c r="S33"/>
      <c r="T33"/>
      <c r="U33"/>
    </row>
    <row r="34" spans="11:21" s="3" customFormat="1" x14ac:dyDescent="0.25">
      <c r="K34"/>
      <c r="L34"/>
      <c r="M34"/>
      <c r="N34"/>
      <c r="O34"/>
      <c r="P34"/>
      <c r="Q34"/>
      <c r="R34"/>
      <c r="S34"/>
      <c r="T34"/>
      <c r="U34"/>
    </row>
    <row r="35" spans="11:21" s="3" customFormat="1" x14ac:dyDescent="0.25">
      <c r="K35"/>
      <c r="L35"/>
      <c r="M35"/>
      <c r="N35"/>
      <c r="O35"/>
      <c r="P35"/>
      <c r="Q35"/>
      <c r="R35"/>
      <c r="S35"/>
      <c r="T35"/>
      <c r="U35"/>
    </row>
    <row r="36" spans="11:21" customFormat="1" x14ac:dyDescent="0.25"/>
    <row r="37" spans="11:21" customFormat="1" x14ac:dyDescent="0.25"/>
    <row r="38" spans="11:21" customFormat="1" x14ac:dyDescent="0.25"/>
    <row r="39" spans="11:21" customFormat="1" x14ac:dyDescent="0.25"/>
    <row r="40" spans="11:21" customFormat="1" x14ac:dyDescent="0.25"/>
    <row r="41" spans="11:21" customFormat="1" x14ac:dyDescent="0.25"/>
    <row r="42" spans="11:21" customFormat="1" x14ac:dyDescent="0.25"/>
    <row r="43" spans="11:21" customFormat="1" x14ac:dyDescent="0.25"/>
    <row r="44" spans="11:21" customFormat="1" x14ac:dyDescent="0.25"/>
    <row r="45" spans="11:21" customFormat="1" x14ac:dyDescent="0.25"/>
    <row r="46" spans="11:21" customFormat="1" x14ac:dyDescent="0.25"/>
    <row r="47" spans="11:21" customFormat="1" x14ac:dyDescent="0.25"/>
    <row r="48" spans="11:21" customFormat="1" x14ac:dyDescent="0.25"/>
    <row r="49" spans="12:18" customFormat="1" x14ac:dyDescent="0.25"/>
    <row r="50" spans="12:18" customFormat="1" x14ac:dyDescent="0.25"/>
    <row r="51" spans="12:18" customFormat="1" x14ac:dyDescent="0.25"/>
    <row r="52" spans="12:18" customFormat="1" x14ac:dyDescent="0.25"/>
    <row r="53" spans="12:18" customFormat="1" x14ac:dyDescent="0.25"/>
    <row r="54" spans="12:18" customFormat="1" x14ac:dyDescent="0.25"/>
    <row r="55" spans="12:18" x14ac:dyDescent="0.25">
      <c r="L55"/>
      <c r="M55"/>
      <c r="N55"/>
      <c r="O55"/>
      <c r="P55"/>
      <c r="Q55"/>
      <c r="R55"/>
    </row>
    <row r="56" spans="12:18" x14ac:dyDescent="0.25">
      <c r="L56"/>
      <c r="M56"/>
      <c r="N56"/>
      <c r="O56"/>
      <c r="P56"/>
      <c r="Q56"/>
      <c r="R56"/>
    </row>
  </sheetData>
  <mergeCells count="48">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Si existe linea base, por favor indique en esta casilla desde que fuente de información  se tomarón los datos" sqref="K24:N24" xr:uid="{32BB612B-DA4E-48EB-B80B-12908D13C07E}"/>
    <dataValidation allowBlank="1" showInputMessage="1" showErrorMessage="1" prompt="En caso de contar con información previa de la medición, establezca cul es la linea de partida para la medición de su indicador" sqref="E24:G24" xr:uid="{0A060F8E-2353-43E0-97A6-72B027B5834A}"/>
    <dataValidation allowBlank="1" showInputMessage="1" showErrorMessage="1" prompt="Defina la meta del indicador, teniendo en cuenta la tendencia establecida" sqref="B24" xr:uid="{047FC4E1-23DC-49EB-83FB-8C46F59003EF}"/>
    <dataValidation allowBlank="1" showInputMessage="1" showErrorMessage="1" prompt="Seleccione con una &quot;X&quot; la tendencia que debe tener el resultado del indicador" sqref="B21:B22" xr:uid="{304555E8-3C03-4639-BC80-CB2D6D7EB0DB}"/>
    <dataValidation allowBlank="1" showInputMessage="1" showErrorMessage="1" prompt="Seleccione la periodicidad con la que se va a medir el indicador. Solo pueed seleccionar una." sqref="B18" xr:uid="{3B548943-6F62-4ED9-8C59-95ABCD0A05EB}"/>
    <dataValidation allowBlank="1" showInputMessage="1" showErrorMessage="1" prompt="Aclara de donde tomará la información para el cálculo del indicador" sqref="N13:R13" xr:uid="{902A717D-0B64-4473-8D72-C1E40A0058B2}"/>
    <dataValidation allowBlank="1" showInputMessage="1" showErrorMessage="1" prompt="Seleccione de la lista desplegable la unidad de medida de cada una de sus variables." sqref="I13:M13" xr:uid="{207DAE37-FAA8-4F63-8588-E3A23FEDBB4C}"/>
    <dataValidation allowBlank="1" showInputMessage="1" showErrorMessage="1" prompt="Describa brevemente la variable definida" sqref="E13:H13" xr:uid="{E2E3D458-AD5D-4006-BC10-FD3A845ECC35}"/>
    <dataValidation allowBlank="1" showInputMessage="1" showErrorMessage="1" prompt="En cada casilla defina el nombre de las variables de su indicador" sqref="C13:D13" xr:uid="{22C6F3CD-F6DF-4086-854A-C1ACACC4A312}"/>
    <dataValidation allowBlank="1" showInputMessage="1" showErrorMessage="1" prompt="Defina la relación mátematica que se constituirá como la fórmula de su indicador" sqref="B13" xr:uid="{4C5F7F9F-5DB4-4FCE-95E8-16580604EC1B}"/>
    <dataValidation allowBlank="1" showInputMessage="1" showErrorMessage="1" prompt="Se cargará automaticamente el objetivo del proceso que definió en la caracterización." sqref="B11" xr:uid="{28052D9C-037C-46E9-90EB-08B9920BA81F}"/>
    <dataValidation allowBlank="1" showInputMessage="1" showErrorMessage="1" prompt="Amplie el objetivo del indicador, contestando preguntas como  ¿qué?, ¿para qué?, ¿cómo?" sqref="B10" xr:uid="{12AC8B7E-5BB2-42CB-8059-7BE4C6522440}"/>
    <dataValidation allowBlank="1" showInputMessage="1" showErrorMessage="1" prompt="Defina en esta casilla lo que busca medir, el objetivo del indicador es un paso previo a definir el indicador, y su precisión es muy importante.  Debe ser i) específicos, ii) Alcanzable,  iii) medibles, " sqref="B9" xr:uid="{2555E330-AAD6-41A3-9CEA-9B105AE08C3F}"/>
    <dataValidation allowBlank="1" showInputMessage="1" showErrorMessage="1" prompt="Elija de la lista desplegable si el indicador es acumulado (cuando trae información previa a esta medición) o no acumulado (cuando inicia la medición en este periodo)." sqref="O8:P8" xr:uid="{58385CC8-9B69-481A-A1CA-C255847C8166}"/>
    <dataValidation allowBlank="1" showInputMessage="1" showErrorMessage="1" prompt="Se cargará automáticamente el tipo de indicador que definió en la caracterización." sqref="K8:L8" xr:uid="{782C3216-D7D7-46B1-B3B3-9ED910F1E045}"/>
    <dataValidation allowBlank="1" showInputMessage="1" showErrorMessage="1" prompt="Se cargará automaticamente el líder del proceso seleccionado. Por favor válidelo y retroalimente al enlace de la OAP." sqref="B6" xr:uid="{A0EBDC7A-E1A2-43C2-B7E4-0FB4572EA78F}"/>
    <dataValidation allowBlank="1" showInputMessage="1" showErrorMessage="1" prompt="Se cargará automaticamente el nombre del indicador que definió en la caracterización" sqref="B8" xr:uid="{C6DD8955-D9EE-440A-9A19-6C6F0EA422D2}"/>
    <dataValidation allowBlank="1" showInputMessage="1" showErrorMessage="1" prompt="Ingrese el nombre y el cargo de la persona responsable de la medición del indicador._x000a_Ej: Juan Perez - Profesional Univeristario " sqref="K6:L6" xr:uid="{9AB0298F-7D8C-4A69-94BA-AF9EE759888F}"/>
    <dataValidation allowBlank="1" showInputMessage="1" showErrorMessage="1" prompt="Se cargará automáticamente el macroproceso al cual pertenece el macroproceso" sqref="K5:L5" xr:uid="{9590457D-FB87-4863-B57E-7282A6F8FC14}"/>
    <dataValidation allowBlank="1" showInputMessage="1" showErrorMessage="1" prompt="Seleccione de la lista desplegable el nombre del proceso" sqref="B5" xr:uid="{A5BBBCE7-1DA1-470A-BC4A-E695520C69D2}"/>
    <dataValidation allowBlank="1" showInputMessage="1" showErrorMessage="1" promptTitle="Dependencia" prompt="Seleccione de la lista desplegable la dependencia responsable del proceso" sqref="B4" xr:uid="{CE556DDB-09A7-4D44-B721-99A43FFB7FAB}"/>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9F2BF47-B2C3-47C8-9336-A2C526E2C2C9}">
          <x14:formula1>
            <xm:f>'Listas desplegables'!#REF!</xm:f>
          </x14:formula1>
          <xm:sqref>C5:J5</xm:sqref>
        </x14:dataValidation>
        <x14:dataValidation type="list" allowBlank="1" showInputMessage="1" showErrorMessage="1" xr:uid="{1CD79D40-AFE3-4BBC-8815-09CF6489DD4C}">
          <x14:formula1>
            <xm:f>'Listas desplegables'!#REF!</xm:f>
          </x14:formula1>
          <xm:sqref>Q8:S8 C4:S4 I14:M15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AL52"/>
  <sheetViews>
    <sheetView showGridLines="0" zoomScale="84" zoomScaleNormal="84" workbookViewId="0">
      <selection activeCell="C11" sqref="C11:S11"/>
    </sheetView>
  </sheetViews>
  <sheetFormatPr baseColWidth="10" defaultColWidth="11.42578125" defaultRowHeight="15" x14ac:dyDescent="0.25"/>
  <cols>
    <col min="1" max="1" width="4" style="3" customWidth="1"/>
    <col min="2" max="2" width="33.85546875" style="3" customWidth="1"/>
    <col min="3" max="3" width="35.28515625" style="3" customWidth="1"/>
    <col min="4" max="4" width="7.5703125" style="3" customWidth="1"/>
    <col min="5" max="5" width="10" style="3" customWidth="1"/>
    <col min="6" max="6" width="12.42578125" style="3" customWidth="1"/>
    <col min="7" max="7" width="7.85546875" style="3" customWidth="1"/>
    <col min="8" max="8" width="4.140625" style="3" customWidth="1"/>
    <col min="9" max="9" width="13.85546875" style="3" customWidth="1"/>
    <col min="10" max="10" width="8.42578125" style="3" customWidth="1"/>
    <col min="11" max="11" width="9.42578125" style="3" customWidth="1"/>
    <col min="12" max="12" width="11" style="3" customWidth="1"/>
    <col min="13" max="13" width="5.42578125" style="3" customWidth="1"/>
    <col min="14" max="14" width="10.140625" style="3" customWidth="1"/>
    <col min="15" max="15" width="13.7109375" style="3" customWidth="1"/>
    <col min="16" max="17" width="12.5703125" style="3" customWidth="1"/>
    <col min="18" max="18" width="11.5703125" style="3" customWidth="1"/>
    <col min="19" max="19" width="4.42578125" style="3" customWidth="1"/>
    <col min="20" max="20" width="4.28515625" style="3" customWidth="1"/>
    <col min="21" max="21" width="11.42578125" customWidth="1"/>
    <col min="22" max="22" width="16.85546875" customWidth="1"/>
    <col min="23" max="23" width="17.5703125" customWidth="1"/>
    <col min="24" max="24" width="16.5703125" customWidth="1"/>
    <col min="25" max="25" width="11" customWidth="1"/>
    <col min="26" max="16384" width="11.42578125" style="3"/>
  </cols>
  <sheetData>
    <row r="1" spans="2:38" ht="86.25" customHeight="1" x14ac:dyDescent="0.25">
      <c r="B1" s="239"/>
      <c r="C1" s="240"/>
      <c r="D1" s="300" t="s">
        <v>21</v>
      </c>
      <c r="E1" s="300"/>
      <c r="F1" s="300"/>
      <c r="G1" s="300"/>
      <c r="H1" s="300"/>
      <c r="I1" s="300"/>
      <c r="J1" s="300"/>
      <c r="K1" s="300"/>
      <c r="L1" s="300"/>
      <c r="M1" s="300"/>
      <c r="N1" s="300"/>
      <c r="O1" s="300"/>
      <c r="P1" s="300"/>
      <c r="Q1" s="300"/>
      <c r="R1" s="300"/>
      <c r="S1" s="301"/>
    </row>
    <row r="2" spans="2:38" ht="17.45" customHeight="1" x14ac:dyDescent="0.25">
      <c r="B2" s="243"/>
      <c r="C2" s="244"/>
      <c r="D2" s="244"/>
      <c r="E2" s="244"/>
      <c r="F2" s="244"/>
      <c r="G2" s="244"/>
      <c r="H2" s="244"/>
      <c r="I2" s="244"/>
      <c r="J2" s="244"/>
      <c r="K2" s="244"/>
      <c r="L2" s="244"/>
      <c r="M2" s="244"/>
      <c r="N2" s="244"/>
      <c r="O2" s="244"/>
      <c r="P2" s="244"/>
      <c r="Q2" s="244"/>
      <c r="R2" s="244"/>
      <c r="S2" s="245"/>
    </row>
    <row r="3" spans="2:38" ht="29.25" customHeight="1" x14ac:dyDescent="0.25">
      <c r="B3" s="247" t="s">
        <v>163</v>
      </c>
      <c r="C3" s="248"/>
      <c r="D3" s="248"/>
      <c r="E3" s="248"/>
      <c r="F3" s="248"/>
      <c r="G3" s="248"/>
      <c r="H3" s="248"/>
      <c r="I3" s="248"/>
      <c r="J3" s="248"/>
      <c r="K3" s="248"/>
      <c r="L3" s="248"/>
      <c r="M3" s="248"/>
      <c r="N3" s="248"/>
      <c r="O3" s="248"/>
      <c r="P3" s="248"/>
      <c r="Q3" s="248"/>
      <c r="R3" s="248"/>
      <c r="S3" s="249"/>
    </row>
    <row r="4" spans="2:38" ht="30.2" customHeight="1" x14ac:dyDescent="0.2">
      <c r="B4" s="77" t="s">
        <v>37</v>
      </c>
      <c r="C4" s="202" t="s">
        <v>174</v>
      </c>
      <c r="D4" s="203"/>
      <c r="E4" s="203"/>
      <c r="F4" s="203"/>
      <c r="G4" s="203"/>
      <c r="H4" s="203"/>
      <c r="I4" s="203"/>
      <c r="J4" s="203"/>
      <c r="K4" s="203"/>
      <c r="L4" s="203"/>
      <c r="M4" s="203"/>
      <c r="N4" s="203"/>
      <c r="O4" s="203"/>
      <c r="P4" s="203"/>
      <c r="Q4" s="203"/>
      <c r="R4" s="203"/>
      <c r="S4" s="204"/>
      <c r="U4" s="3"/>
      <c r="V4" s="3"/>
      <c r="W4" s="3"/>
      <c r="X4" s="3"/>
      <c r="Y4" s="3"/>
    </row>
    <row r="5" spans="2:38" ht="30.2" customHeight="1" x14ac:dyDescent="0.2">
      <c r="B5" s="77" t="s">
        <v>22</v>
      </c>
      <c r="C5" s="202" t="s">
        <v>64</v>
      </c>
      <c r="D5" s="203"/>
      <c r="E5" s="203"/>
      <c r="F5" s="203"/>
      <c r="G5" s="203"/>
      <c r="H5" s="203"/>
      <c r="I5" s="203"/>
      <c r="J5" s="246"/>
      <c r="K5" s="233" t="s">
        <v>36</v>
      </c>
      <c r="L5" s="233"/>
      <c r="M5" s="250" t="str">
        <f>VLOOKUP(C5,'Listas desplegables'!D3:G46,2,0)</f>
        <v>Servicios al Consumidor y Apoyo Empresarial</v>
      </c>
      <c r="N5" s="250"/>
      <c r="O5" s="250"/>
      <c r="P5" s="250"/>
      <c r="Q5" s="250"/>
      <c r="R5" s="250"/>
      <c r="S5" s="251"/>
      <c r="U5" s="3"/>
      <c r="V5" s="3"/>
      <c r="W5" s="3"/>
      <c r="X5" s="3"/>
      <c r="Y5" s="3"/>
    </row>
    <row r="6" spans="2:38" ht="36.75" customHeight="1" x14ac:dyDescent="0.2">
      <c r="B6" s="77" t="s">
        <v>327</v>
      </c>
      <c r="C6" s="250" t="str">
        <f>VLOOKUP(C5,'Listas desplegables'!D3:G46,4,0)</f>
        <v>Coordinador Grupo de Comunicaciones</v>
      </c>
      <c r="D6" s="250"/>
      <c r="E6" s="250"/>
      <c r="F6" s="250"/>
      <c r="G6" s="250"/>
      <c r="H6" s="250"/>
      <c r="I6" s="250"/>
      <c r="J6" s="250"/>
      <c r="K6" s="235" t="s">
        <v>39</v>
      </c>
      <c r="L6" s="235"/>
      <c r="M6" s="250" t="s">
        <v>309</v>
      </c>
      <c r="N6" s="250"/>
      <c r="O6" s="250"/>
      <c r="P6" s="250"/>
      <c r="Q6" s="250"/>
      <c r="R6" s="250"/>
      <c r="S6" s="251"/>
      <c r="U6" s="3"/>
      <c r="V6" s="3"/>
      <c r="W6" s="3"/>
      <c r="X6" s="3"/>
      <c r="Y6" s="3"/>
    </row>
    <row r="7" spans="2:38" ht="15.75" customHeight="1" x14ac:dyDescent="0.2">
      <c r="B7" s="288"/>
      <c r="C7" s="289"/>
      <c r="D7" s="289"/>
      <c r="E7" s="289"/>
      <c r="F7" s="289"/>
      <c r="G7" s="289"/>
      <c r="H7" s="289"/>
      <c r="I7" s="289"/>
      <c r="J7" s="289"/>
      <c r="K7" s="289"/>
      <c r="L7" s="289"/>
      <c r="M7" s="289"/>
      <c r="N7" s="289"/>
      <c r="O7" s="289"/>
      <c r="P7" s="289"/>
      <c r="Q7" s="289"/>
      <c r="R7" s="289"/>
      <c r="S7" s="290"/>
      <c r="U7" s="3"/>
      <c r="V7" s="3"/>
      <c r="W7" s="3"/>
      <c r="X7" s="3"/>
      <c r="Y7" s="3"/>
    </row>
    <row r="8" spans="2:38" ht="30.75" customHeight="1" x14ac:dyDescent="0.2">
      <c r="B8" s="77" t="s">
        <v>23</v>
      </c>
      <c r="C8" s="250" t="s">
        <v>319</v>
      </c>
      <c r="D8" s="250"/>
      <c r="E8" s="250"/>
      <c r="F8" s="250"/>
      <c r="G8" s="250"/>
      <c r="H8" s="250"/>
      <c r="I8" s="250"/>
      <c r="J8" s="250"/>
      <c r="K8" s="235" t="s">
        <v>40</v>
      </c>
      <c r="L8" s="235"/>
      <c r="M8" s="237" t="str">
        <f>+Caracterización!U9</f>
        <v>Eficacia</v>
      </c>
      <c r="N8" s="237"/>
      <c r="O8" s="235" t="s">
        <v>43</v>
      </c>
      <c r="P8" s="235"/>
      <c r="Q8" s="237" t="s">
        <v>209</v>
      </c>
      <c r="R8" s="237"/>
      <c r="S8" s="238"/>
      <c r="U8" s="3"/>
      <c r="V8" s="3"/>
      <c r="W8" s="3"/>
      <c r="X8" s="3"/>
      <c r="Y8" s="3"/>
    </row>
    <row r="9" spans="2:38" ht="30.75" customHeight="1" x14ac:dyDescent="0.2">
      <c r="B9" s="77" t="s">
        <v>24</v>
      </c>
      <c r="C9" s="260" t="s">
        <v>363</v>
      </c>
      <c r="D9" s="260"/>
      <c r="E9" s="260"/>
      <c r="F9" s="260"/>
      <c r="G9" s="260"/>
      <c r="H9" s="260"/>
      <c r="I9" s="260"/>
      <c r="J9" s="260"/>
      <c r="K9" s="260"/>
      <c r="L9" s="260"/>
      <c r="M9" s="260"/>
      <c r="N9" s="260"/>
      <c r="O9" s="260"/>
      <c r="P9" s="260"/>
      <c r="Q9" s="260"/>
      <c r="R9" s="260"/>
      <c r="S9" s="261"/>
      <c r="U9" s="3"/>
      <c r="V9" s="3"/>
      <c r="W9" s="3"/>
      <c r="X9" s="3"/>
      <c r="Y9" s="3"/>
    </row>
    <row r="10" spans="2:38" ht="76.150000000000006" customHeight="1" x14ac:dyDescent="0.2">
      <c r="B10" s="77" t="s">
        <v>41</v>
      </c>
      <c r="C10" s="313" t="s">
        <v>370</v>
      </c>
      <c r="D10" s="260"/>
      <c r="E10" s="260"/>
      <c r="F10" s="260"/>
      <c r="G10" s="260"/>
      <c r="H10" s="260"/>
      <c r="I10" s="260"/>
      <c r="J10" s="260"/>
      <c r="K10" s="260"/>
      <c r="L10" s="260"/>
      <c r="M10" s="260"/>
      <c r="N10" s="260"/>
      <c r="O10" s="260"/>
      <c r="P10" s="260"/>
      <c r="Q10" s="260"/>
      <c r="R10" s="260"/>
      <c r="S10" s="261"/>
      <c r="U10" s="3"/>
      <c r="V10" s="3"/>
      <c r="W10" s="3"/>
      <c r="X10" s="3"/>
      <c r="Y10" s="3"/>
    </row>
    <row r="11" spans="2:38" ht="37.15" customHeight="1" x14ac:dyDescent="0.2">
      <c r="B11" s="78" t="s">
        <v>166</v>
      </c>
      <c r="C11" s="314" t="str">
        <f>Caracterización!P7</f>
        <v>Difundir información de interés de manera clara y oportuna a los ciudadanos, partes interesadas y  grupos de valor, con el proposito de mantenerlos informados. A través de los canales de comunicación oficiales de la Superintendencia de Industria y Comercio, en beneficio de los usuarios internos y externos de la Entidad.</v>
      </c>
      <c r="D11" s="314"/>
      <c r="E11" s="314"/>
      <c r="F11" s="314"/>
      <c r="G11" s="314"/>
      <c r="H11" s="314"/>
      <c r="I11" s="314"/>
      <c r="J11" s="314"/>
      <c r="K11" s="314"/>
      <c r="L11" s="314"/>
      <c r="M11" s="314"/>
      <c r="N11" s="314"/>
      <c r="O11" s="314"/>
      <c r="P11" s="314"/>
      <c r="Q11" s="314"/>
      <c r="R11" s="314"/>
      <c r="S11" s="315"/>
      <c r="U11" s="3"/>
      <c r="V11" s="3"/>
      <c r="W11" s="3"/>
      <c r="X11" s="3"/>
      <c r="Y11" s="3"/>
    </row>
    <row r="12" spans="2:38" ht="14.25" customHeight="1" x14ac:dyDescent="0.2">
      <c r="B12" s="262"/>
      <c r="C12" s="263"/>
      <c r="D12" s="263"/>
      <c r="E12" s="263"/>
      <c r="F12" s="263"/>
      <c r="G12" s="263"/>
      <c r="H12" s="263"/>
      <c r="I12" s="263"/>
      <c r="J12" s="263"/>
      <c r="K12" s="263"/>
      <c r="L12" s="263"/>
      <c r="M12" s="263"/>
      <c r="N12" s="263"/>
      <c r="O12" s="263"/>
      <c r="P12" s="263"/>
      <c r="Q12" s="263"/>
      <c r="R12" s="263"/>
      <c r="S12" s="264"/>
      <c r="U12" s="3"/>
      <c r="V12" s="3"/>
      <c r="W12" s="3"/>
      <c r="X12" s="3"/>
      <c r="Y12" s="3"/>
    </row>
    <row r="13" spans="2:38" s="4" customFormat="1" ht="30.2" customHeight="1" x14ac:dyDescent="0.2">
      <c r="B13" s="79" t="s">
        <v>25</v>
      </c>
      <c r="C13" s="278" t="s">
        <v>165</v>
      </c>
      <c r="D13" s="279"/>
      <c r="E13" s="278" t="s">
        <v>42</v>
      </c>
      <c r="F13" s="280"/>
      <c r="G13" s="280"/>
      <c r="H13" s="279"/>
      <c r="I13" s="233" t="s">
        <v>26</v>
      </c>
      <c r="J13" s="233"/>
      <c r="K13" s="233"/>
      <c r="L13" s="233"/>
      <c r="M13" s="233"/>
      <c r="N13" s="233" t="s">
        <v>27</v>
      </c>
      <c r="O13" s="233"/>
      <c r="P13" s="233"/>
      <c r="Q13" s="233"/>
      <c r="R13" s="234"/>
      <c r="S13" s="265"/>
      <c r="U13" s="3"/>
      <c r="V13" s="3"/>
      <c r="W13" s="3"/>
      <c r="X13" s="3"/>
      <c r="Y13" s="3"/>
    </row>
    <row r="14" spans="2:38" ht="56.45" customHeight="1" x14ac:dyDescent="0.2">
      <c r="B14" s="41" t="s">
        <v>328</v>
      </c>
      <c r="C14" s="105" t="s">
        <v>325</v>
      </c>
      <c r="D14" s="106"/>
      <c r="E14" s="105" t="s">
        <v>329</v>
      </c>
      <c r="F14" s="107"/>
      <c r="G14" s="107"/>
      <c r="H14" s="106"/>
      <c r="I14" s="307" t="s">
        <v>326</v>
      </c>
      <c r="J14" s="307"/>
      <c r="K14" s="307"/>
      <c r="L14" s="307"/>
      <c r="M14" s="307"/>
      <c r="N14" s="307" t="s">
        <v>320</v>
      </c>
      <c r="O14" s="307"/>
      <c r="P14" s="307"/>
      <c r="Q14" s="307"/>
      <c r="R14" s="308"/>
      <c r="S14" s="265"/>
      <c r="U14" s="3"/>
      <c r="V14" s="92"/>
      <c r="W14" s="76"/>
      <c r="X14" s="76"/>
      <c r="Y14" s="105"/>
      <c r="Z14" s="107"/>
      <c r="AA14" s="107"/>
      <c r="AB14" s="106"/>
      <c r="AC14" s="307"/>
      <c r="AD14" s="307"/>
      <c r="AE14" s="307"/>
      <c r="AF14" s="307"/>
      <c r="AG14" s="307"/>
      <c r="AH14" s="307"/>
      <c r="AI14" s="307"/>
      <c r="AJ14" s="307"/>
      <c r="AK14" s="307"/>
      <c r="AL14" s="308"/>
    </row>
    <row r="15" spans="2:38" ht="14.25" x14ac:dyDescent="0.2">
      <c r="B15" s="275"/>
      <c r="C15" s="276"/>
      <c r="D15" s="276"/>
      <c r="E15" s="276"/>
      <c r="F15" s="276"/>
      <c r="G15" s="276"/>
      <c r="H15" s="276"/>
      <c r="I15" s="276"/>
      <c r="J15" s="276"/>
      <c r="K15" s="276"/>
      <c r="L15" s="276"/>
      <c r="M15" s="276"/>
      <c r="N15" s="276"/>
      <c r="O15" s="276"/>
      <c r="P15" s="276"/>
      <c r="Q15" s="276"/>
      <c r="R15" s="276"/>
      <c r="S15" s="277"/>
      <c r="U15" s="3"/>
      <c r="V15" s="3"/>
      <c r="W15" s="3"/>
      <c r="X15" s="3"/>
      <c r="Y15" s="3"/>
    </row>
    <row r="16" spans="2:38" ht="14.25" x14ac:dyDescent="0.2">
      <c r="B16" s="80"/>
      <c r="C16" s="81"/>
      <c r="D16" s="81"/>
      <c r="E16" s="81"/>
      <c r="F16" s="81"/>
      <c r="G16" s="81"/>
      <c r="H16" s="81"/>
      <c r="I16" s="81"/>
      <c r="J16" s="81"/>
      <c r="K16" s="81"/>
      <c r="L16" s="81"/>
      <c r="M16" s="81"/>
      <c r="N16" s="81"/>
      <c r="O16" s="81"/>
      <c r="P16" s="81"/>
      <c r="Q16" s="81"/>
      <c r="R16" s="82"/>
      <c r="S16" s="5"/>
      <c r="U16" s="3"/>
      <c r="V16" s="3"/>
      <c r="W16" s="3"/>
      <c r="X16" s="3"/>
      <c r="Y16" s="3"/>
    </row>
    <row r="17" spans="2:25" x14ac:dyDescent="0.2">
      <c r="B17" s="83" t="s">
        <v>28</v>
      </c>
      <c r="C17" s="3" t="s">
        <v>29</v>
      </c>
      <c r="D17" s="84" t="s">
        <v>271</v>
      </c>
      <c r="F17" s="3" t="s">
        <v>30</v>
      </c>
      <c r="G17" s="84"/>
      <c r="I17" s="3" t="s">
        <v>31</v>
      </c>
      <c r="K17" s="84"/>
      <c r="M17" s="3" t="s">
        <v>32</v>
      </c>
      <c r="N17" s="84"/>
      <c r="R17" s="85"/>
      <c r="S17" s="5"/>
      <c r="U17" s="3"/>
      <c r="V17" s="3"/>
      <c r="W17" s="3"/>
      <c r="X17" s="3"/>
      <c r="Y17" s="3"/>
    </row>
    <row r="18" spans="2:25" ht="14.25" x14ac:dyDescent="0.2">
      <c r="B18" s="86"/>
      <c r="C18" s="87"/>
      <c r="D18" s="87"/>
      <c r="E18" s="87"/>
      <c r="F18" s="87"/>
      <c r="G18" s="87"/>
      <c r="H18" s="87"/>
      <c r="I18" s="87"/>
      <c r="J18" s="87"/>
      <c r="K18" s="87"/>
      <c r="L18" s="87"/>
      <c r="M18" s="87"/>
      <c r="N18" s="87"/>
      <c r="O18" s="87"/>
      <c r="P18" s="87"/>
      <c r="Q18" s="87"/>
      <c r="R18" s="88"/>
      <c r="S18" s="5"/>
      <c r="U18" s="3"/>
      <c r="V18" s="3"/>
      <c r="W18" s="3"/>
      <c r="X18" s="3"/>
      <c r="Y18" s="3"/>
    </row>
    <row r="19" spans="2:25" ht="14.25" x14ac:dyDescent="0.2">
      <c r="B19" s="89"/>
      <c r="S19" s="5"/>
      <c r="U19" s="3"/>
      <c r="V19" s="3"/>
      <c r="W19" s="3"/>
      <c r="X19" s="3"/>
      <c r="Y19" s="3"/>
    </row>
    <row r="20" spans="2:25" ht="14.25" x14ac:dyDescent="0.2">
      <c r="B20" s="297" t="s">
        <v>33</v>
      </c>
      <c r="C20" s="252" t="s">
        <v>324</v>
      </c>
      <c r="D20" s="253"/>
      <c r="E20" s="253"/>
      <c r="F20" s="253"/>
      <c r="G20" s="114"/>
      <c r="H20" s="90"/>
      <c r="I20" s="298" t="s">
        <v>211</v>
      </c>
      <c r="J20" s="298"/>
      <c r="K20" s="298"/>
      <c r="L20" s="298"/>
      <c r="M20" s="299"/>
      <c r="N20" s="252" t="s">
        <v>212</v>
      </c>
      <c r="O20" s="253"/>
      <c r="P20" s="253"/>
      <c r="Q20" s="253"/>
      <c r="R20" s="254"/>
      <c r="S20" s="5"/>
      <c r="U20" s="3"/>
      <c r="V20" s="3"/>
      <c r="W20" s="3"/>
      <c r="X20" s="3"/>
      <c r="Y20" s="3"/>
    </row>
    <row r="21" spans="2:25" ht="14.25" x14ac:dyDescent="0.2">
      <c r="B21" s="297"/>
      <c r="C21" s="252"/>
      <c r="D21" s="253"/>
      <c r="E21" s="253"/>
      <c r="F21" s="253"/>
      <c r="G21" s="114"/>
      <c r="H21" s="252"/>
      <c r="I21" s="253"/>
      <c r="J21" s="253"/>
      <c r="K21" s="253"/>
      <c r="L21" s="253"/>
      <c r="M21" s="114"/>
      <c r="N21" s="252"/>
      <c r="O21" s="253"/>
      <c r="P21" s="253"/>
      <c r="Q21" s="253"/>
      <c r="R21" s="254"/>
      <c r="S21" s="5"/>
      <c r="U21" s="3"/>
      <c r="V21" s="3"/>
      <c r="W21" s="3"/>
      <c r="X21" s="3"/>
      <c r="Y21" s="3"/>
    </row>
    <row r="22" spans="2:25" ht="14.25" x14ac:dyDescent="0.2">
      <c r="B22" s="89"/>
      <c r="S22" s="5"/>
      <c r="U22" s="3"/>
      <c r="V22" s="3"/>
      <c r="W22" s="3"/>
      <c r="X22" s="3"/>
      <c r="Y22" s="3"/>
    </row>
    <row r="23" spans="2:25" ht="77.45" customHeight="1" thickBot="1" x14ac:dyDescent="0.25">
      <c r="B23" s="91" t="s">
        <v>34</v>
      </c>
      <c r="C23" s="102" t="s">
        <v>364</v>
      </c>
      <c r="D23" s="95"/>
      <c r="E23" s="291" t="s">
        <v>35</v>
      </c>
      <c r="F23" s="292"/>
      <c r="G23" s="293"/>
      <c r="H23" s="310" t="s">
        <v>368</v>
      </c>
      <c r="I23" s="311"/>
      <c r="J23" s="312"/>
      <c r="K23" s="291" t="s">
        <v>234</v>
      </c>
      <c r="L23" s="292"/>
      <c r="M23" s="292"/>
      <c r="N23" s="293"/>
      <c r="O23" s="294" t="s">
        <v>362</v>
      </c>
      <c r="P23" s="295"/>
      <c r="Q23" s="295"/>
      <c r="R23" s="296"/>
      <c r="S23" s="6"/>
      <c r="U23" s="3"/>
      <c r="V23" s="3"/>
      <c r="W23" s="3"/>
      <c r="X23" s="3"/>
      <c r="Y23" s="3"/>
    </row>
    <row r="24" spans="2:25" ht="14.25" x14ac:dyDescent="0.2">
      <c r="U24" s="3"/>
      <c r="V24" s="3"/>
      <c r="W24" s="3"/>
      <c r="X24" s="3"/>
      <c r="Y24" s="3"/>
    </row>
    <row r="25" spans="2:25" ht="14.25" x14ac:dyDescent="0.2">
      <c r="U25" s="3"/>
      <c r="V25" s="3"/>
      <c r="W25" s="3"/>
      <c r="X25" s="3"/>
      <c r="Y25" s="3"/>
    </row>
    <row r="26" spans="2:25" ht="14.25" x14ac:dyDescent="0.2">
      <c r="U26" s="3"/>
      <c r="V26" s="3"/>
      <c r="W26" s="3"/>
      <c r="X26" s="3"/>
      <c r="Y26" s="3"/>
    </row>
    <row r="27" spans="2:25" ht="14.25" x14ac:dyDescent="0.2">
      <c r="U27" s="3"/>
      <c r="V27" s="3"/>
      <c r="W27" s="3"/>
      <c r="X27" s="3"/>
      <c r="Y27" s="3"/>
    </row>
    <row r="28" spans="2:25" ht="14.25" x14ac:dyDescent="0.2">
      <c r="U28" s="3"/>
      <c r="V28" s="3"/>
      <c r="W28" s="3"/>
      <c r="X28" s="3"/>
      <c r="Y28" s="3"/>
    </row>
    <row r="29" spans="2:25" ht="14.25" x14ac:dyDescent="0.2">
      <c r="U29" s="3"/>
      <c r="V29" s="3"/>
      <c r="W29" s="3"/>
      <c r="X29" s="3"/>
      <c r="Y29" s="3"/>
    </row>
    <row r="30" spans="2:25" ht="14.25" x14ac:dyDescent="0.2">
      <c r="C30" s="96"/>
      <c r="U30" s="3"/>
      <c r="V30" s="3"/>
      <c r="W30" s="3"/>
      <c r="X30" s="3"/>
      <c r="Y30" s="3"/>
    </row>
    <row r="31" spans="2:25" ht="14.25" x14ac:dyDescent="0.2">
      <c r="C31" s="96"/>
      <c r="U31" s="3"/>
      <c r="V31" s="3"/>
      <c r="W31" s="3"/>
      <c r="X31" s="3"/>
      <c r="Y31" s="3"/>
    </row>
    <row r="32" spans="2:25" ht="14.25" x14ac:dyDescent="0.2">
      <c r="C32" s="96"/>
      <c r="U32" s="3"/>
      <c r="V32" s="3"/>
      <c r="W32" s="3"/>
      <c r="X32" s="3"/>
      <c r="Y32" s="3"/>
    </row>
    <row r="33" spans="3:3" s="3" customFormat="1" ht="14.25" x14ac:dyDescent="0.2">
      <c r="C33" s="96"/>
    </row>
    <row r="34" spans="3:3" s="3" customFormat="1" ht="14.25" x14ac:dyDescent="0.2"/>
    <row r="35" spans="3:3" s="3" customFormat="1" ht="14.25" x14ac:dyDescent="0.2"/>
    <row r="36" spans="3:3" s="3" customFormat="1" ht="14.25" x14ac:dyDescent="0.2">
      <c r="C36" s="97"/>
    </row>
    <row r="37" spans="3:3" s="3" customFormat="1" ht="14.25" x14ac:dyDescent="0.2"/>
    <row r="38" spans="3:3" s="3" customFormat="1" ht="14.25" x14ac:dyDescent="0.2"/>
    <row r="39" spans="3:3" s="3" customFormat="1" ht="14.25" x14ac:dyDescent="0.2"/>
    <row r="40" spans="3:3" s="3" customFormat="1" ht="14.25" x14ac:dyDescent="0.2"/>
    <row r="41" spans="3:3" customFormat="1" x14ac:dyDescent="0.25"/>
    <row r="42" spans="3:3" customFormat="1" x14ac:dyDescent="0.25"/>
    <row r="43" spans="3:3" customFormat="1" x14ac:dyDescent="0.25"/>
    <row r="44" spans="3:3" customFormat="1" x14ac:dyDescent="0.25"/>
    <row r="45" spans="3:3" customFormat="1" x14ac:dyDescent="0.25"/>
    <row r="46" spans="3:3" customFormat="1" x14ac:dyDescent="0.25"/>
    <row r="47" spans="3:3" customFormat="1" x14ac:dyDescent="0.25"/>
    <row r="48" spans="3:3" customFormat="1" x14ac:dyDescent="0.25"/>
    <row r="49" customFormat="1" x14ac:dyDescent="0.25"/>
    <row r="50" customFormat="1" x14ac:dyDescent="0.25"/>
    <row r="51" customFormat="1" x14ac:dyDescent="0.25"/>
    <row r="52" customFormat="1" x14ac:dyDescent="0.25"/>
  </sheetData>
  <mergeCells count="45">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4"/>
    <mergeCell ref="E23:G23"/>
    <mergeCell ref="H23:J23"/>
    <mergeCell ref="K23:N23"/>
    <mergeCell ref="O23:R23"/>
    <mergeCell ref="B15:S15"/>
    <mergeCell ref="B20:B21"/>
    <mergeCell ref="C20:G20"/>
    <mergeCell ref="I20:M20"/>
    <mergeCell ref="N20:R20"/>
    <mergeCell ref="C21:G21"/>
    <mergeCell ref="H21:M21"/>
    <mergeCell ref="N21:R21"/>
    <mergeCell ref="AH14:AL14"/>
    <mergeCell ref="Y14:AB14"/>
    <mergeCell ref="AC14:AG14"/>
    <mergeCell ref="C14:D14"/>
    <mergeCell ref="E14:H14"/>
    <mergeCell ref="I14:M14"/>
    <mergeCell ref="N14:R14"/>
  </mergeCells>
  <dataValidations count="21">
    <dataValidation allowBlank="1" showInputMessage="1" showErrorMessage="1" prompt="Si existe linea base, por favor indique en esta casilla desde que fuente de información  se tomarón los datos" sqref="K23:N23" xr:uid="{00000000-0002-0000-0300-000000000000}"/>
    <dataValidation allowBlank="1" showInputMessage="1" showErrorMessage="1" prompt="En caso de contar con información previa de la medición, establezca cul es la linea de partida para la medición de su indicador" sqref="E23:G23" xr:uid="{00000000-0002-0000-0300-000001000000}"/>
    <dataValidation allowBlank="1" showInputMessage="1" showErrorMessage="1" prompt="Defina la meta del indicador, teniendo en cuenta la tendencia establecida" sqref="B23" xr:uid="{00000000-0002-0000-0300-000002000000}"/>
    <dataValidation allowBlank="1" showInputMessage="1" showErrorMessage="1" prompt="Seleccione con una &quot;X&quot; la tendencia que debe tener el resultado del indicador" sqref="B20:B21" xr:uid="{00000000-0002-0000-0300-000003000000}"/>
    <dataValidation allowBlank="1" showInputMessage="1" showErrorMessage="1" prompt="Seleccione la periodicidad con la que se va a medir el indicador. Solo pueed seleccionar una." sqref="B17" xr:uid="{00000000-0002-0000-0300-000004000000}"/>
    <dataValidation allowBlank="1" showInputMessage="1" showErrorMessage="1" prompt="Aclara de donde tomará la información para el cálculo del indicador" sqref="N13:R13" xr:uid="{00000000-0002-0000-0300-000005000000}"/>
    <dataValidation allowBlank="1" showInputMessage="1" showErrorMessage="1" prompt="Seleccione de la lista desplegable la unidad de medida de cada una de sus variables." sqref="I13:M13" xr:uid="{00000000-0002-0000-0300-000006000000}"/>
    <dataValidation allowBlank="1" showInputMessage="1" showErrorMessage="1" prompt="Describa brevemente la variable definida" sqref="E13:H13" xr:uid="{00000000-0002-0000-0300-000007000000}"/>
    <dataValidation allowBlank="1" showInputMessage="1" showErrorMessage="1" prompt="En cada casilla defina el nombre de las variables de su indicador" sqref="C13:D13" xr:uid="{00000000-0002-0000-0300-000008000000}"/>
    <dataValidation allowBlank="1" showInputMessage="1" showErrorMessage="1" prompt="Defina la relación mátematica que se constituirá como la fórmula de su indicador" sqref="B13" xr:uid="{00000000-0002-0000-0300-000009000000}"/>
    <dataValidation allowBlank="1" showInputMessage="1" showErrorMessage="1" prompt="Se cargará automaticamente el objetivo del proceso que definió en la caracterización." sqref="B11" xr:uid="{00000000-0002-0000-0300-00000A000000}"/>
    <dataValidation allowBlank="1" showInputMessage="1" showErrorMessage="1" prompt="Amplie el objetivo del indicador, contestando preguntas como  ¿qué?, ¿para qué?, ¿cómo?" sqref="B10" xr:uid="{00000000-0002-0000-03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3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300-00000D000000}"/>
    <dataValidation allowBlank="1" showInputMessage="1" showErrorMessage="1" prompt="Se cargará automáticamente el tipo de indicador que definió en la caracterización." sqref="K8:L8" xr:uid="{00000000-0002-0000-0300-00000E000000}"/>
    <dataValidation allowBlank="1" showInputMessage="1" showErrorMessage="1" prompt="Se cargará automaticamente el líder del proceso seleccionado. Por favor válidelo y retroalimente al enlace de la OAP." sqref="B6" xr:uid="{00000000-0002-0000-0300-00000F000000}"/>
    <dataValidation allowBlank="1" showInputMessage="1" showErrorMessage="1" prompt="Se cargará automaticamente el nombre del indicador que definió en la caracterización" sqref="B8" xr:uid="{00000000-0002-0000-0300-000010000000}"/>
    <dataValidation allowBlank="1" showInputMessage="1" showErrorMessage="1" prompt="Ingrese el nombre y el cargo de la persona responsable de la medición del indicador._x000a_Ej: Juan Perez - Profesional Univeristario " sqref="K6:L6" xr:uid="{00000000-0002-0000-0300-000011000000}"/>
    <dataValidation allowBlank="1" showInputMessage="1" showErrorMessage="1" prompt="Se cargará automáticamente el macroproceso al cual pertenece el macroproceso" sqref="K5:L5" xr:uid="{00000000-0002-0000-0300-000012000000}"/>
    <dataValidation allowBlank="1" showInputMessage="1" showErrorMessage="1" prompt="Seleccione de la lista desplegable el nombre del proceso" sqref="B5" xr:uid="{00000000-0002-0000-0300-000013000000}"/>
    <dataValidation allowBlank="1" showInputMessage="1" showErrorMessage="1" promptTitle="Dependencia" prompt="Seleccione de la lista desplegable la dependencia responsable del proceso" sqref="B4" xr:uid="{00000000-0002-0000-0300-000014000000}"/>
  </dataValidations>
  <pageMargins left="0.7" right="0.7" top="0.75" bottom="0.75" header="0.3" footer="0.3"/>
  <pageSetup paperSize="9" orientation="portrait" verticalDpi="9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15000000}">
          <x14:formula1>
            <xm:f>'Listas desplegables'!#REF!</xm:f>
          </x14:formula1>
          <xm:sqref>AC14:AG14 C4:S4 C5:J5</xm:sqref>
        </x14:dataValidation>
        <x14:dataValidation type="list" allowBlank="1" showInputMessage="1" showErrorMessage="1" xr:uid="{00000000-0002-0000-0300-000016000000}">
          <x14:formula1>
            <xm:f>'Listas desplegables'!#REF!</xm:f>
          </x14:formula1>
          <xm:sqref>Q8:S8</xm:sqref>
        </x14:dataValidation>
        <x14:dataValidation type="list" allowBlank="1" showInputMessage="1" showErrorMessage="1" xr:uid="{00000000-0002-0000-0300-000017000000}">
          <x14:formula1>
            <xm:f>'Listas desplegables'!$O$19:$O$20</xm:f>
          </x14:formula1>
          <xm:sqref>I14:M14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L54"/>
  <sheetViews>
    <sheetView showGridLines="0" topLeftCell="A7" zoomScale="81" zoomScaleNormal="81" workbookViewId="0">
      <selection activeCell="Z10" sqref="Z10"/>
    </sheetView>
  </sheetViews>
  <sheetFormatPr baseColWidth="10" defaultColWidth="11.42578125" defaultRowHeight="15" x14ac:dyDescent="0.25"/>
  <cols>
    <col min="1" max="1" width="4" style="3" customWidth="1"/>
    <col min="2" max="2" width="33.85546875" style="3" customWidth="1"/>
    <col min="3" max="3" width="22.85546875" style="3" customWidth="1"/>
    <col min="4" max="4" width="7.5703125" style="3" customWidth="1"/>
    <col min="5" max="5" width="10" style="3" customWidth="1"/>
    <col min="6" max="6" width="12.42578125" style="3" customWidth="1"/>
    <col min="7" max="7" width="7.85546875" style="3" customWidth="1"/>
    <col min="8" max="8" width="10" style="3" customWidth="1"/>
    <col min="9" max="9" width="13.85546875" style="3" customWidth="1"/>
    <col min="10" max="10" width="3.7109375" style="3" customWidth="1"/>
    <col min="11" max="11" width="9.42578125" style="3" customWidth="1"/>
    <col min="12" max="12" width="11" style="3" customWidth="1"/>
    <col min="13" max="13" width="13" style="3" customWidth="1"/>
    <col min="14" max="14" width="10.140625" style="3" customWidth="1"/>
    <col min="15" max="15" width="13.7109375" style="3" customWidth="1"/>
    <col min="16" max="17" width="12.5703125" style="3" customWidth="1"/>
    <col min="18" max="18" width="11.5703125" style="3" customWidth="1"/>
    <col min="19" max="19" width="4.42578125" style="3" customWidth="1"/>
    <col min="20" max="20" width="4.28515625" style="3" customWidth="1"/>
    <col min="21" max="22" width="11.42578125" customWidth="1"/>
    <col min="23" max="23" width="17.5703125" customWidth="1"/>
    <col min="24" max="24" width="16.5703125" customWidth="1"/>
    <col min="25" max="25" width="11" customWidth="1"/>
    <col min="26" max="16384" width="11.42578125" style="3"/>
  </cols>
  <sheetData>
    <row r="1" spans="2:38" ht="86.25" customHeight="1" x14ac:dyDescent="0.25">
      <c r="B1" s="239"/>
      <c r="C1" s="240"/>
      <c r="D1" s="300" t="s">
        <v>21</v>
      </c>
      <c r="E1" s="300"/>
      <c r="F1" s="300"/>
      <c r="G1" s="300"/>
      <c r="H1" s="300"/>
      <c r="I1" s="300"/>
      <c r="J1" s="300"/>
      <c r="K1" s="300"/>
      <c r="L1" s="300"/>
      <c r="M1" s="300"/>
      <c r="N1" s="300"/>
      <c r="O1" s="300"/>
      <c r="P1" s="300"/>
      <c r="Q1" s="300"/>
      <c r="R1" s="300"/>
      <c r="S1" s="301"/>
    </row>
    <row r="2" spans="2:38" ht="17.45" customHeight="1" x14ac:dyDescent="0.25">
      <c r="B2" s="243"/>
      <c r="C2" s="244"/>
      <c r="D2" s="244"/>
      <c r="E2" s="244"/>
      <c r="F2" s="244"/>
      <c r="G2" s="244"/>
      <c r="H2" s="244"/>
      <c r="I2" s="244"/>
      <c r="J2" s="244"/>
      <c r="K2" s="244"/>
      <c r="L2" s="244"/>
      <c r="M2" s="244"/>
      <c r="N2" s="244"/>
      <c r="O2" s="244"/>
      <c r="P2" s="244"/>
      <c r="Q2" s="244"/>
      <c r="R2" s="244"/>
      <c r="S2" s="245"/>
    </row>
    <row r="3" spans="2:38" ht="29.25" customHeight="1" x14ac:dyDescent="0.25">
      <c r="B3" s="247" t="s">
        <v>163</v>
      </c>
      <c r="C3" s="248"/>
      <c r="D3" s="248"/>
      <c r="E3" s="248"/>
      <c r="F3" s="248"/>
      <c r="G3" s="248"/>
      <c r="H3" s="248"/>
      <c r="I3" s="248"/>
      <c r="J3" s="248"/>
      <c r="K3" s="248"/>
      <c r="L3" s="248"/>
      <c r="M3" s="248"/>
      <c r="N3" s="248"/>
      <c r="O3" s="248"/>
      <c r="P3" s="248"/>
      <c r="Q3" s="248"/>
      <c r="R3" s="248"/>
      <c r="S3" s="249"/>
    </row>
    <row r="4" spans="2:38" ht="30.2" customHeight="1" x14ac:dyDescent="0.2">
      <c r="B4" s="77" t="s">
        <v>37</v>
      </c>
      <c r="C4" s="202" t="s">
        <v>174</v>
      </c>
      <c r="D4" s="203"/>
      <c r="E4" s="203"/>
      <c r="F4" s="203"/>
      <c r="G4" s="203"/>
      <c r="H4" s="203"/>
      <c r="I4" s="203"/>
      <c r="J4" s="203"/>
      <c r="K4" s="203"/>
      <c r="L4" s="203"/>
      <c r="M4" s="203"/>
      <c r="N4" s="203"/>
      <c r="O4" s="203"/>
      <c r="P4" s="203"/>
      <c r="Q4" s="203"/>
      <c r="R4" s="203"/>
      <c r="S4" s="204"/>
      <c r="U4" s="3"/>
      <c r="V4" s="3"/>
      <c r="W4" s="3"/>
      <c r="X4" s="3"/>
      <c r="Y4" s="3"/>
    </row>
    <row r="5" spans="2:38" ht="30.2" customHeight="1" x14ac:dyDescent="0.2">
      <c r="B5" s="77" t="s">
        <v>22</v>
      </c>
      <c r="C5" s="202" t="s">
        <v>64</v>
      </c>
      <c r="D5" s="203"/>
      <c r="E5" s="203"/>
      <c r="F5" s="203"/>
      <c r="G5" s="203"/>
      <c r="H5" s="203"/>
      <c r="I5" s="203"/>
      <c r="J5" s="246"/>
      <c r="K5" s="233" t="s">
        <v>36</v>
      </c>
      <c r="L5" s="233"/>
      <c r="M5" s="250" t="str">
        <f>VLOOKUP(C5,'Listas desplegables'!D3:G46,2,0)</f>
        <v>Servicios al Consumidor y Apoyo Empresarial</v>
      </c>
      <c r="N5" s="250"/>
      <c r="O5" s="250"/>
      <c r="P5" s="250"/>
      <c r="Q5" s="250"/>
      <c r="R5" s="250"/>
      <c r="S5" s="251"/>
      <c r="U5" s="3"/>
      <c r="V5" s="3"/>
      <c r="W5" s="3"/>
      <c r="X5" s="3"/>
      <c r="Y5" s="3"/>
    </row>
    <row r="6" spans="2:38" ht="36.75" customHeight="1" x14ac:dyDescent="0.2">
      <c r="B6" s="77" t="s">
        <v>38</v>
      </c>
      <c r="C6" s="250" t="str">
        <f>VLOOKUP(C5,'Listas desplegables'!D3:G46,4,0)</f>
        <v>Coordinador Grupo de Comunicaciones</v>
      </c>
      <c r="D6" s="250"/>
      <c r="E6" s="250"/>
      <c r="F6" s="250"/>
      <c r="G6" s="250"/>
      <c r="H6" s="250"/>
      <c r="I6" s="250"/>
      <c r="J6" s="250"/>
      <c r="K6" s="235" t="s">
        <v>39</v>
      </c>
      <c r="L6" s="235"/>
      <c r="M6" s="250" t="s">
        <v>309</v>
      </c>
      <c r="N6" s="250"/>
      <c r="O6" s="250"/>
      <c r="P6" s="250"/>
      <c r="Q6" s="250"/>
      <c r="R6" s="250"/>
      <c r="S6" s="251"/>
      <c r="U6" s="3"/>
      <c r="V6" s="3"/>
      <c r="W6" s="3"/>
      <c r="X6" s="3"/>
      <c r="Y6" s="3"/>
    </row>
    <row r="7" spans="2:38" ht="15.75" customHeight="1" x14ac:dyDescent="0.2">
      <c r="B7" s="288"/>
      <c r="C7" s="289"/>
      <c r="D7" s="289"/>
      <c r="E7" s="289"/>
      <c r="F7" s="289"/>
      <c r="G7" s="289"/>
      <c r="H7" s="289"/>
      <c r="I7" s="289"/>
      <c r="J7" s="289"/>
      <c r="K7" s="289"/>
      <c r="L7" s="289"/>
      <c r="M7" s="289"/>
      <c r="N7" s="289"/>
      <c r="O7" s="289"/>
      <c r="P7" s="289"/>
      <c r="Q7" s="289"/>
      <c r="R7" s="289"/>
      <c r="S7" s="290"/>
      <c r="U7" s="3"/>
      <c r="V7" s="3"/>
      <c r="W7" s="3"/>
      <c r="X7" s="3"/>
      <c r="Y7" s="3"/>
    </row>
    <row r="8" spans="2:38" ht="30.75" customHeight="1" x14ac:dyDescent="0.2">
      <c r="B8" s="77" t="s">
        <v>23</v>
      </c>
      <c r="C8" s="328" t="s">
        <v>321</v>
      </c>
      <c r="D8" s="328"/>
      <c r="E8" s="328"/>
      <c r="F8" s="328"/>
      <c r="G8" s="328"/>
      <c r="H8" s="328"/>
      <c r="I8" s="328"/>
      <c r="J8" s="328"/>
      <c r="K8" s="235" t="s">
        <v>40</v>
      </c>
      <c r="L8" s="235"/>
      <c r="M8" s="237" t="str">
        <f>+Caracterización!U10</f>
        <v>Efectividad</v>
      </c>
      <c r="N8" s="237"/>
      <c r="O8" s="235" t="s">
        <v>43</v>
      </c>
      <c r="P8" s="235"/>
      <c r="Q8" s="237" t="s">
        <v>209</v>
      </c>
      <c r="R8" s="237"/>
      <c r="S8" s="238"/>
      <c r="U8" s="3"/>
      <c r="V8" s="3"/>
      <c r="W8" s="3"/>
      <c r="X8" s="3"/>
      <c r="Y8" s="3"/>
    </row>
    <row r="9" spans="2:38" ht="45.75" customHeight="1" x14ac:dyDescent="0.2">
      <c r="B9" s="77" t="s">
        <v>24</v>
      </c>
      <c r="C9" s="260" t="s">
        <v>356</v>
      </c>
      <c r="D9" s="260"/>
      <c r="E9" s="260"/>
      <c r="F9" s="260"/>
      <c r="G9" s="260"/>
      <c r="H9" s="260"/>
      <c r="I9" s="260"/>
      <c r="J9" s="260"/>
      <c r="K9" s="260"/>
      <c r="L9" s="260"/>
      <c r="M9" s="260"/>
      <c r="N9" s="260"/>
      <c r="O9" s="260"/>
      <c r="P9" s="260"/>
      <c r="Q9" s="260"/>
      <c r="R9" s="260"/>
      <c r="S9" s="261"/>
      <c r="U9" s="3"/>
      <c r="V9" s="3"/>
      <c r="W9" s="3"/>
      <c r="X9" s="3"/>
      <c r="Y9" s="3"/>
    </row>
    <row r="10" spans="2:38" ht="78.75" customHeight="1" x14ac:dyDescent="0.2">
      <c r="B10" s="77" t="s">
        <v>41</v>
      </c>
      <c r="C10" s="324" t="s">
        <v>367</v>
      </c>
      <c r="D10" s="325"/>
      <c r="E10" s="325"/>
      <c r="F10" s="325"/>
      <c r="G10" s="325"/>
      <c r="H10" s="325"/>
      <c r="I10" s="325"/>
      <c r="J10" s="325"/>
      <c r="K10" s="325"/>
      <c r="L10" s="325"/>
      <c r="M10" s="325"/>
      <c r="N10" s="325"/>
      <c r="O10" s="325"/>
      <c r="P10" s="325"/>
      <c r="Q10" s="325"/>
      <c r="R10" s="325"/>
      <c r="S10" s="326"/>
      <c r="U10" s="3"/>
      <c r="V10" s="3"/>
      <c r="W10" s="3"/>
      <c r="X10" s="3"/>
      <c r="Y10" s="3"/>
    </row>
    <row r="11" spans="2:38" ht="54" customHeight="1" x14ac:dyDescent="0.2">
      <c r="B11" s="78" t="s">
        <v>166</v>
      </c>
      <c r="C11" s="267" t="str">
        <f>Caracterización!P7</f>
        <v>Difundir información de interés de manera clara y oportuna a los ciudadanos, partes interesadas y  grupos de valor, con el proposito de mantenerlos informados. A través de los canales de comunicación oficiales de la Superintendencia de Industria y Comercio, en beneficio de los usuarios internos y externos de la Entidad.</v>
      </c>
      <c r="D11" s="267"/>
      <c r="E11" s="267"/>
      <c r="F11" s="267"/>
      <c r="G11" s="267"/>
      <c r="H11" s="267"/>
      <c r="I11" s="267"/>
      <c r="J11" s="267"/>
      <c r="K11" s="267"/>
      <c r="L11" s="267"/>
      <c r="M11" s="267"/>
      <c r="N11" s="267"/>
      <c r="O11" s="267"/>
      <c r="P11" s="267"/>
      <c r="Q11" s="267"/>
      <c r="R11" s="267"/>
      <c r="S11" s="268"/>
      <c r="U11" s="3"/>
      <c r="V11" s="3"/>
      <c r="W11" s="3"/>
      <c r="X11" s="3"/>
      <c r="Y11" s="3"/>
    </row>
    <row r="12" spans="2:38" ht="14.25" customHeight="1" x14ac:dyDescent="0.2">
      <c r="B12" s="262"/>
      <c r="C12" s="263"/>
      <c r="D12" s="263"/>
      <c r="E12" s="263"/>
      <c r="F12" s="263"/>
      <c r="G12" s="263"/>
      <c r="H12" s="263"/>
      <c r="I12" s="263"/>
      <c r="J12" s="263"/>
      <c r="K12" s="263"/>
      <c r="L12" s="263"/>
      <c r="M12" s="263"/>
      <c r="N12" s="263"/>
      <c r="O12" s="263"/>
      <c r="P12" s="263"/>
      <c r="Q12" s="263"/>
      <c r="R12" s="263"/>
      <c r="S12" s="264"/>
      <c r="U12" s="3"/>
      <c r="V12" s="3"/>
      <c r="W12" s="3"/>
      <c r="X12" s="3"/>
      <c r="Y12" s="3"/>
    </row>
    <row r="13" spans="2:38" s="4" customFormat="1" ht="30.2" customHeight="1" x14ac:dyDescent="0.2">
      <c r="B13" s="79" t="s">
        <v>25</v>
      </c>
      <c r="C13" s="278" t="s">
        <v>165</v>
      </c>
      <c r="D13" s="279"/>
      <c r="E13" s="278" t="s">
        <v>42</v>
      </c>
      <c r="F13" s="280"/>
      <c r="G13" s="280"/>
      <c r="H13" s="279"/>
      <c r="I13" s="233" t="s">
        <v>26</v>
      </c>
      <c r="J13" s="233"/>
      <c r="K13" s="233"/>
      <c r="L13" s="233"/>
      <c r="M13" s="233"/>
      <c r="N13" s="233" t="s">
        <v>27</v>
      </c>
      <c r="O13" s="233"/>
      <c r="P13" s="233"/>
      <c r="Q13" s="233"/>
      <c r="R13" s="234"/>
      <c r="S13" s="265"/>
      <c r="U13" s="3"/>
      <c r="V13" s="3"/>
      <c r="W13" s="3"/>
      <c r="X13" s="3"/>
      <c r="Y13" s="3"/>
    </row>
    <row r="14" spans="2:38" ht="176.25" customHeight="1" x14ac:dyDescent="0.2">
      <c r="B14" s="327" t="s">
        <v>365</v>
      </c>
      <c r="C14" s="322" t="s">
        <v>357</v>
      </c>
      <c r="D14" s="323"/>
      <c r="E14" s="113" t="s">
        <v>366</v>
      </c>
      <c r="F14" s="223"/>
      <c r="G14" s="223"/>
      <c r="H14" s="224"/>
      <c r="I14" s="320" t="s">
        <v>232</v>
      </c>
      <c r="J14" s="320"/>
      <c r="K14" s="320"/>
      <c r="L14" s="320"/>
      <c r="M14" s="320"/>
      <c r="N14" s="320" t="s">
        <v>358</v>
      </c>
      <c r="O14" s="320"/>
      <c r="P14" s="320"/>
      <c r="Q14" s="320"/>
      <c r="R14" s="321"/>
      <c r="S14" s="265"/>
      <c r="U14" s="3"/>
      <c r="V14" s="104"/>
      <c r="W14" s="318"/>
      <c r="X14" s="318"/>
      <c r="Y14" s="318"/>
      <c r="Z14" s="318"/>
      <c r="AA14" s="318"/>
      <c r="AB14" s="318"/>
      <c r="AC14" s="318"/>
      <c r="AD14" s="318"/>
      <c r="AE14" s="318"/>
      <c r="AF14" s="318"/>
      <c r="AG14" s="318"/>
      <c r="AH14" s="318"/>
      <c r="AI14" s="318"/>
      <c r="AJ14" s="318"/>
      <c r="AK14" s="318"/>
      <c r="AL14" s="318"/>
    </row>
    <row r="15" spans="2:38" ht="132.75" customHeight="1" x14ac:dyDescent="0.2">
      <c r="B15" s="327"/>
      <c r="C15" s="319" t="s">
        <v>359</v>
      </c>
      <c r="D15" s="319"/>
      <c r="E15" s="113" t="s">
        <v>360</v>
      </c>
      <c r="F15" s="223"/>
      <c r="G15" s="223"/>
      <c r="H15" s="224"/>
      <c r="I15" s="320" t="s">
        <v>232</v>
      </c>
      <c r="J15" s="320"/>
      <c r="K15" s="320"/>
      <c r="L15" s="320"/>
      <c r="M15" s="320"/>
      <c r="N15" s="320" t="s">
        <v>361</v>
      </c>
      <c r="O15" s="320"/>
      <c r="P15" s="320"/>
      <c r="Q15" s="320"/>
      <c r="R15" s="321"/>
      <c r="S15" s="265"/>
      <c r="U15" s="3"/>
      <c r="V15" s="3"/>
      <c r="W15" s="3"/>
      <c r="X15" s="3"/>
      <c r="Y15" s="3"/>
    </row>
    <row r="16" spans="2:38" ht="14.25" x14ac:dyDescent="0.2">
      <c r="B16" s="275"/>
      <c r="C16" s="276"/>
      <c r="D16" s="276"/>
      <c r="E16" s="276"/>
      <c r="F16" s="276"/>
      <c r="G16" s="276"/>
      <c r="H16" s="276"/>
      <c r="I16" s="276"/>
      <c r="J16" s="276"/>
      <c r="K16" s="276"/>
      <c r="L16" s="276"/>
      <c r="M16" s="276"/>
      <c r="N16" s="276"/>
      <c r="O16" s="276"/>
      <c r="P16" s="276"/>
      <c r="Q16" s="276"/>
      <c r="R16" s="276"/>
      <c r="S16" s="277"/>
      <c r="U16" s="93"/>
      <c r="V16" s="3"/>
      <c r="W16" s="3"/>
      <c r="X16" s="3"/>
      <c r="Y16" s="3"/>
    </row>
    <row r="17" spans="2:25" ht="14.25" x14ac:dyDescent="0.2">
      <c r="B17" s="80"/>
      <c r="C17" s="81"/>
      <c r="D17" s="81"/>
      <c r="E17" s="81"/>
      <c r="F17" s="81"/>
      <c r="G17" s="81"/>
      <c r="H17" s="81"/>
      <c r="I17" s="81"/>
      <c r="J17" s="81"/>
      <c r="K17" s="81"/>
      <c r="L17" s="81"/>
      <c r="M17" s="81"/>
      <c r="N17" s="81"/>
      <c r="O17" s="81"/>
      <c r="P17" s="81"/>
      <c r="Q17" s="81"/>
      <c r="R17" s="82"/>
      <c r="S17" s="5"/>
      <c r="U17" s="3"/>
      <c r="V17" s="3"/>
      <c r="W17" s="3"/>
      <c r="X17" s="3"/>
      <c r="Y17" s="3"/>
    </row>
    <row r="18" spans="2:25" x14ac:dyDescent="0.2">
      <c r="B18" s="83" t="s">
        <v>28</v>
      </c>
      <c r="C18" s="3" t="s">
        <v>29</v>
      </c>
      <c r="D18" s="84"/>
      <c r="F18" s="3" t="s">
        <v>30</v>
      </c>
      <c r="G18" s="84"/>
      <c r="I18" s="3" t="s">
        <v>31</v>
      </c>
      <c r="K18" s="103" t="s">
        <v>271</v>
      </c>
      <c r="M18" s="3" t="s">
        <v>32</v>
      </c>
      <c r="N18" s="84"/>
      <c r="R18" s="85"/>
      <c r="S18" s="5"/>
      <c r="U18" s="3"/>
      <c r="V18" s="3"/>
      <c r="W18" s="3"/>
      <c r="X18" s="3"/>
      <c r="Y18" s="3"/>
    </row>
    <row r="19" spans="2:25" ht="14.25" x14ac:dyDescent="0.2">
      <c r="B19" s="86"/>
      <c r="C19" s="87"/>
      <c r="D19" s="87"/>
      <c r="E19" s="87"/>
      <c r="F19" s="87"/>
      <c r="G19" s="87"/>
      <c r="H19" s="87"/>
      <c r="I19" s="87"/>
      <c r="J19" s="87"/>
      <c r="K19" s="87"/>
      <c r="L19" s="87"/>
      <c r="M19" s="87"/>
      <c r="N19" s="87"/>
      <c r="O19" s="87"/>
      <c r="P19" s="87"/>
      <c r="Q19" s="87"/>
      <c r="R19" s="88"/>
      <c r="S19" s="5"/>
      <c r="U19" s="3"/>
      <c r="V19" s="3"/>
      <c r="W19" s="3"/>
      <c r="X19" s="3"/>
      <c r="Y19" s="3"/>
    </row>
    <row r="20" spans="2:25" ht="14.25" x14ac:dyDescent="0.2">
      <c r="B20" s="89"/>
      <c r="S20" s="5"/>
      <c r="U20" s="3"/>
      <c r="V20" s="3"/>
      <c r="W20" s="3"/>
      <c r="X20" s="3"/>
      <c r="Y20" s="3"/>
    </row>
    <row r="21" spans="2:25" x14ac:dyDescent="0.2">
      <c r="B21" s="297" t="s">
        <v>33</v>
      </c>
      <c r="C21" s="252" t="s">
        <v>210</v>
      </c>
      <c r="D21" s="253"/>
      <c r="E21" s="253"/>
      <c r="F21" s="253"/>
      <c r="G21" s="114"/>
      <c r="H21" s="90"/>
      <c r="I21" s="298" t="s">
        <v>211</v>
      </c>
      <c r="J21" s="298"/>
      <c r="K21" s="298"/>
      <c r="L21" s="298"/>
      <c r="M21" s="299"/>
      <c r="N21" s="255" t="s">
        <v>323</v>
      </c>
      <c r="O21" s="256"/>
      <c r="P21" s="256"/>
      <c r="Q21" s="256"/>
      <c r="R21" s="309"/>
      <c r="S21" s="5"/>
      <c r="U21" s="3"/>
      <c r="V21" s="3"/>
      <c r="W21" s="3"/>
      <c r="X21" s="3"/>
      <c r="Y21" s="3"/>
    </row>
    <row r="22" spans="2:25" ht="14.25" x14ac:dyDescent="0.2">
      <c r="B22" s="297"/>
      <c r="C22" s="252"/>
      <c r="D22" s="253"/>
      <c r="E22" s="253"/>
      <c r="F22" s="253"/>
      <c r="G22" s="114"/>
      <c r="H22" s="252"/>
      <c r="I22" s="253"/>
      <c r="J22" s="253"/>
      <c r="K22" s="253"/>
      <c r="L22" s="253"/>
      <c r="M22" s="114"/>
      <c r="N22" s="252"/>
      <c r="O22" s="253"/>
      <c r="P22" s="253"/>
      <c r="Q22" s="253"/>
      <c r="R22" s="254"/>
      <c r="S22" s="5"/>
      <c r="U22" s="3"/>
      <c r="V22" s="3"/>
      <c r="W22" s="3"/>
      <c r="X22" s="3"/>
      <c r="Y22" s="3"/>
    </row>
    <row r="23" spans="2:25" ht="14.25" x14ac:dyDescent="0.2">
      <c r="B23" s="89"/>
      <c r="S23" s="5"/>
      <c r="U23" s="3"/>
      <c r="V23" s="3"/>
      <c r="W23" s="3"/>
      <c r="X23" s="3"/>
      <c r="Y23" s="3"/>
    </row>
    <row r="24" spans="2:25" ht="94.9" customHeight="1" thickBot="1" x14ac:dyDescent="0.25">
      <c r="B24" s="91" t="s">
        <v>34</v>
      </c>
      <c r="C24" s="316">
        <v>0.9</v>
      </c>
      <c r="D24" s="317"/>
      <c r="E24" s="291" t="s">
        <v>35</v>
      </c>
      <c r="F24" s="292"/>
      <c r="G24" s="293"/>
      <c r="H24" s="199" t="s">
        <v>355</v>
      </c>
      <c r="I24" s="200"/>
      <c r="J24" s="200"/>
      <c r="K24" s="291" t="s">
        <v>234</v>
      </c>
      <c r="L24" s="292"/>
      <c r="M24" s="292"/>
      <c r="N24" s="293"/>
      <c r="O24" s="294" t="s">
        <v>355</v>
      </c>
      <c r="P24" s="295"/>
      <c r="Q24" s="295"/>
      <c r="R24" s="296"/>
      <c r="S24" s="6"/>
      <c r="U24" s="3"/>
      <c r="V24" s="3"/>
      <c r="W24" s="3"/>
      <c r="X24" s="3"/>
      <c r="Y24" s="3"/>
    </row>
    <row r="25" spans="2:25" ht="14.25" x14ac:dyDescent="0.2">
      <c r="U25" s="3"/>
      <c r="V25" s="3"/>
      <c r="W25" s="3"/>
      <c r="X25" s="3"/>
      <c r="Y25" s="3"/>
    </row>
    <row r="26" spans="2:25" ht="14.25" x14ac:dyDescent="0.2">
      <c r="U26" s="3"/>
      <c r="V26" s="3"/>
      <c r="W26" s="3"/>
      <c r="X26" s="3"/>
      <c r="Y26" s="3"/>
    </row>
    <row r="27" spans="2:25" ht="14.25" x14ac:dyDescent="0.2">
      <c r="U27" s="3"/>
      <c r="V27" s="3"/>
      <c r="W27" s="3"/>
      <c r="X27" s="3"/>
      <c r="Y27" s="3"/>
    </row>
    <row r="28" spans="2:25" ht="14.25" x14ac:dyDescent="0.2">
      <c r="U28" s="3"/>
      <c r="V28" s="3"/>
      <c r="W28" s="3"/>
      <c r="X28" s="3"/>
      <c r="Y28" s="3"/>
    </row>
    <row r="29" spans="2:25" ht="14.25" x14ac:dyDescent="0.2">
      <c r="U29" s="3"/>
      <c r="V29" s="3"/>
      <c r="W29" s="3"/>
      <c r="X29" s="3"/>
      <c r="Y29" s="3"/>
    </row>
    <row r="30" spans="2:25" ht="14.25" x14ac:dyDescent="0.2">
      <c r="U30" s="3"/>
      <c r="V30" s="3"/>
      <c r="W30" s="3"/>
      <c r="X30" s="3"/>
      <c r="Y30" s="3"/>
    </row>
    <row r="31" spans="2:25" ht="14.25" x14ac:dyDescent="0.2">
      <c r="U31" s="3"/>
      <c r="V31" s="3"/>
      <c r="W31" s="3"/>
      <c r="X31" s="3"/>
      <c r="Y31" s="3"/>
    </row>
    <row r="32" spans="2:25" ht="14.25" x14ac:dyDescent="0.2">
      <c r="U32" s="3"/>
      <c r="V32" s="3"/>
      <c r="W32" s="3"/>
      <c r="X32" s="3"/>
      <c r="Y32" s="3"/>
    </row>
    <row r="33" s="3" customFormat="1" ht="14.25" x14ac:dyDescent="0.2"/>
    <row r="34" s="3" customFormat="1" ht="14.25" x14ac:dyDescent="0.2"/>
    <row r="35" s="3" customFormat="1" ht="14.25" x14ac:dyDescent="0.2"/>
    <row r="36" s="3" customFormat="1" ht="14.25" x14ac:dyDescent="0.2"/>
    <row r="37" s="3" customFormat="1" ht="14.25" x14ac:dyDescent="0.2"/>
    <row r="38" s="3" customFormat="1" ht="14.25" x14ac:dyDescent="0.2"/>
    <row r="39" s="3" customFormat="1" ht="14.25" x14ac:dyDescent="0.2"/>
    <row r="40" s="3" customFormat="1" ht="14.25" x14ac:dyDescent="0.2"/>
    <row r="41" s="3" customFormat="1" ht="14.25" x14ac:dyDescent="0.2"/>
    <row r="42" s="3" customFormat="1" ht="14.25" x14ac:dyDescent="0.2"/>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52">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AC14:AG14"/>
    <mergeCell ref="AH14:AL14"/>
    <mergeCell ref="C15:D15"/>
    <mergeCell ref="E15:H15"/>
    <mergeCell ref="I15:M15"/>
    <mergeCell ref="N15:R15"/>
    <mergeCell ref="C14:D14"/>
    <mergeCell ref="E14:H14"/>
    <mergeCell ref="I14:M14"/>
    <mergeCell ref="N14:R14"/>
    <mergeCell ref="W14:X14"/>
    <mergeCell ref="Y14:AB14"/>
    <mergeCell ref="E24:G24"/>
    <mergeCell ref="H24:J24"/>
    <mergeCell ref="K24:N24"/>
    <mergeCell ref="O24:R24"/>
    <mergeCell ref="B16:S16"/>
    <mergeCell ref="B21:B22"/>
    <mergeCell ref="C21:G21"/>
    <mergeCell ref="I21:M21"/>
    <mergeCell ref="N21:R21"/>
    <mergeCell ref="C22:G22"/>
    <mergeCell ref="H22:M22"/>
    <mergeCell ref="N22:R22"/>
    <mergeCell ref="C24:D24"/>
  </mergeCells>
  <dataValidations count="21">
    <dataValidation allowBlank="1" showInputMessage="1" showErrorMessage="1" promptTitle="Dependencia" prompt="Seleccione de la lista desplegable la dependencia responsable del proceso" sqref="B4" xr:uid="{00000000-0002-0000-0400-000000000000}"/>
    <dataValidation allowBlank="1" showInputMessage="1" showErrorMessage="1" prompt="Seleccione de la lista desplegable el nombre del proceso" sqref="B5" xr:uid="{00000000-0002-0000-0400-000001000000}"/>
    <dataValidation allowBlank="1" showInputMessage="1" showErrorMessage="1" prompt="Se cargará automáticamente el macroproceso al cual pertenece el macroproceso" sqref="K5:L5" xr:uid="{00000000-0002-0000-0400-000002000000}"/>
    <dataValidation allowBlank="1" showInputMessage="1" showErrorMessage="1" prompt="Ingrese el nombre y el cargo de la persona responsable de la medición del indicador._x000a_Ej: Juan Perez - Profesional Univeristario " sqref="K6:L6" xr:uid="{00000000-0002-0000-0400-000003000000}"/>
    <dataValidation allowBlank="1" showInputMessage="1" showErrorMessage="1" prompt="Se cargará automaticamente el nombre del indicador que definió en la caracterización" sqref="B8" xr:uid="{00000000-0002-0000-0400-000004000000}"/>
    <dataValidation allowBlank="1" showInputMessage="1" showErrorMessage="1" prompt="Se cargará automaticamente el líder del proceso seleccionado. Por favor válidelo y retroalimente al enlace de la OAP." sqref="B6" xr:uid="{00000000-0002-0000-0400-000005000000}"/>
    <dataValidation allowBlank="1" showInputMessage="1" showErrorMessage="1" prompt="Se cargará automáticamente el tipo de indicador que definió en la caracterización." sqref="K8:L8" xr:uid="{00000000-0002-0000-04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4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400-000008000000}"/>
    <dataValidation allowBlank="1" showInputMessage="1" showErrorMessage="1" prompt="Amplie el objetivo del indicador, contestando preguntas como  ¿qué?, ¿para qué?, ¿cómo?" sqref="B10" xr:uid="{00000000-0002-0000-0400-000009000000}"/>
    <dataValidation allowBlank="1" showInputMessage="1" showErrorMessage="1" prompt="Se cargará automaticamente el objetivo del proceso que definió en la caracterización." sqref="B11" xr:uid="{00000000-0002-0000-0400-00000A000000}"/>
    <dataValidation allowBlank="1" showInputMessage="1" showErrorMessage="1" prompt="Defina la relación mátematica que se constituirá como la fórmula de su indicador" sqref="B13" xr:uid="{00000000-0002-0000-0400-00000B000000}"/>
    <dataValidation allowBlank="1" showInputMessage="1" showErrorMessage="1" prompt="En cada casilla defina el nombre de las variables de su indicador" sqref="C13:D13" xr:uid="{00000000-0002-0000-0400-00000C000000}"/>
    <dataValidation allowBlank="1" showInputMessage="1" showErrorMessage="1" prompt="Describa brevemente la variable definida" sqref="E13:H13" xr:uid="{00000000-0002-0000-0400-00000D000000}"/>
    <dataValidation allowBlank="1" showInputMessage="1" showErrorMessage="1" prompt="Seleccione de la lista desplegable la unidad de medida de cada una de sus variables." sqref="I13:M13" xr:uid="{00000000-0002-0000-0400-00000E000000}"/>
    <dataValidation allowBlank="1" showInputMessage="1" showErrorMessage="1" prompt="Aclara de donde tomará la información para el cálculo del indicador" sqref="N13:R13" xr:uid="{00000000-0002-0000-0400-00000F000000}"/>
    <dataValidation allowBlank="1" showInputMessage="1" showErrorMessage="1" prompt="Seleccione la periodicidad con la que se va a medir el indicador. Solo pueed seleccionar una." sqref="B18" xr:uid="{00000000-0002-0000-0400-000010000000}"/>
    <dataValidation allowBlank="1" showInputMessage="1" showErrorMessage="1" prompt="Seleccione con una &quot;X&quot; la tendencia que debe tener el resultado del indicador" sqref="B21:B22" xr:uid="{00000000-0002-0000-0400-000011000000}"/>
    <dataValidation allowBlank="1" showInputMessage="1" showErrorMessage="1" prompt="Defina la meta del indicador, teniendo en cuenta la tendencia establecida" sqref="B24" xr:uid="{00000000-0002-0000-0400-000012000000}"/>
    <dataValidation allowBlank="1" showInputMessage="1" showErrorMessage="1" prompt="En caso de contar con información previa de la medición, establezca cul es la linea de partida para la medición de su indicador" sqref="E24:G24" xr:uid="{00000000-0002-0000-0400-000013000000}"/>
    <dataValidation allowBlank="1" showInputMessage="1" showErrorMessage="1" prompt="Si existe linea base, por favor indique en esta casilla desde que fuente de información  se tomarón los datos" sqref="K24:N24" xr:uid="{00000000-0002-0000-0400-00001400000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15000000}">
          <x14:formula1>
            <xm:f>'Listas desplegables'!#REF!</xm:f>
          </x14:formula1>
          <xm:sqref>Q8:S8 C4:S4 C5:J5</xm:sqref>
        </x14:dataValidation>
        <x14:dataValidation type="list" allowBlank="1" showInputMessage="1" showErrorMessage="1" xr:uid="{00000000-0002-0000-0400-000016000000}">
          <x14:formula1>
            <xm:f>'Listas desplegables'!#REF!</xm:f>
          </x14:formula1>
          <xm:sqref>AC14:AG14 I14:M15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D1:Q81"/>
  <sheetViews>
    <sheetView workbookViewId="0">
      <selection activeCell="F49" sqref="F49"/>
    </sheetView>
  </sheetViews>
  <sheetFormatPr baseColWidth="10" defaultRowHeight="15" x14ac:dyDescent="0.25"/>
  <cols>
    <col min="4" max="4" width="49" style="10" bestFit="1" customWidth="1"/>
    <col min="5" max="5" width="70" style="10" bestFit="1" customWidth="1"/>
    <col min="6" max="6" width="19.42578125" style="17" bestFit="1" customWidth="1"/>
    <col min="7" max="7" width="58.42578125" style="19" customWidth="1"/>
    <col min="12" max="12" width="60.140625" customWidth="1"/>
    <col min="17" max="17" width="26.7109375" bestFit="1" customWidth="1"/>
  </cols>
  <sheetData>
    <row r="1" spans="4:17" x14ac:dyDescent="0.25">
      <c r="Q1" s="29" t="s">
        <v>213</v>
      </c>
    </row>
    <row r="2" spans="4:17" x14ac:dyDescent="0.25">
      <c r="D2" s="11" t="s">
        <v>63</v>
      </c>
      <c r="E2" s="11" t="s">
        <v>45</v>
      </c>
      <c r="F2" s="18" t="s">
        <v>2</v>
      </c>
      <c r="G2" s="20" t="s">
        <v>112</v>
      </c>
      <c r="L2" s="23" t="s">
        <v>167</v>
      </c>
      <c r="O2" t="s">
        <v>208</v>
      </c>
      <c r="Q2" t="s">
        <v>214</v>
      </c>
    </row>
    <row r="3" spans="4:17" x14ac:dyDescent="0.25">
      <c r="D3" s="12" t="s">
        <v>101</v>
      </c>
      <c r="E3" s="10" t="s">
        <v>46</v>
      </c>
      <c r="F3" s="17" t="s">
        <v>60</v>
      </c>
      <c r="G3" s="19" t="s">
        <v>113</v>
      </c>
      <c r="L3" s="24" t="s">
        <v>168</v>
      </c>
      <c r="O3" t="s">
        <v>209</v>
      </c>
      <c r="Q3" t="s">
        <v>215</v>
      </c>
    </row>
    <row r="4" spans="4:17" x14ac:dyDescent="0.25">
      <c r="D4" s="12" t="s">
        <v>102</v>
      </c>
      <c r="E4" s="10" t="s">
        <v>46</v>
      </c>
      <c r="F4" s="17" t="s">
        <v>60</v>
      </c>
      <c r="G4" s="19" t="s">
        <v>113</v>
      </c>
      <c r="L4" s="23" t="s">
        <v>169</v>
      </c>
      <c r="Q4" s="29" t="s">
        <v>216</v>
      </c>
    </row>
    <row r="5" spans="4:17" x14ac:dyDescent="0.25">
      <c r="D5" s="12" t="s">
        <v>103</v>
      </c>
      <c r="E5" s="10" t="s">
        <v>46</v>
      </c>
      <c r="F5" s="17" t="s">
        <v>60</v>
      </c>
      <c r="G5" s="19" t="s">
        <v>115</v>
      </c>
      <c r="L5" s="25" t="s">
        <v>170</v>
      </c>
      <c r="Q5" t="s">
        <v>217</v>
      </c>
    </row>
    <row r="6" spans="4:17" x14ac:dyDescent="0.25">
      <c r="D6" s="12" t="s">
        <v>104</v>
      </c>
      <c r="E6" s="10" t="s">
        <v>47</v>
      </c>
      <c r="F6" s="17" t="s">
        <v>60</v>
      </c>
      <c r="G6" s="19" t="s">
        <v>116</v>
      </c>
      <c r="L6" s="25" t="s">
        <v>171</v>
      </c>
      <c r="Q6" t="s">
        <v>218</v>
      </c>
    </row>
    <row r="7" spans="4:17" x14ac:dyDescent="0.25">
      <c r="D7" s="12" t="s">
        <v>105</v>
      </c>
      <c r="E7" s="10" t="s">
        <v>47</v>
      </c>
      <c r="F7" s="17" t="s">
        <v>60</v>
      </c>
      <c r="G7" s="19" t="s">
        <v>229</v>
      </c>
      <c r="L7" s="25" t="s">
        <v>172</v>
      </c>
      <c r="Q7" t="s">
        <v>219</v>
      </c>
    </row>
    <row r="8" spans="4:17" x14ac:dyDescent="0.25">
      <c r="D8" s="12" t="s">
        <v>64</v>
      </c>
      <c r="E8" s="10" t="s">
        <v>47</v>
      </c>
      <c r="F8" s="17" t="s">
        <v>60</v>
      </c>
      <c r="G8" s="19" t="s">
        <v>118</v>
      </c>
      <c r="L8" s="25" t="s">
        <v>173</v>
      </c>
      <c r="Q8" t="s">
        <v>220</v>
      </c>
    </row>
    <row r="9" spans="4:17" x14ac:dyDescent="0.25">
      <c r="D9" s="12" t="s">
        <v>106</v>
      </c>
      <c r="E9" s="10" t="s">
        <v>47</v>
      </c>
      <c r="F9" s="17" t="s">
        <v>60</v>
      </c>
      <c r="G9" s="19" t="s">
        <v>116</v>
      </c>
      <c r="L9" s="23" t="s">
        <v>174</v>
      </c>
      <c r="Q9" t="s">
        <v>221</v>
      </c>
    </row>
    <row r="10" spans="4:17" x14ac:dyDescent="0.25">
      <c r="D10" s="12" t="s">
        <v>107</v>
      </c>
      <c r="E10" s="10" t="s">
        <v>48</v>
      </c>
      <c r="F10" s="17" t="s">
        <v>60</v>
      </c>
      <c r="G10" s="19" t="s">
        <v>113</v>
      </c>
      <c r="L10" s="25" t="s">
        <v>175</v>
      </c>
      <c r="Q10" s="29" t="s">
        <v>222</v>
      </c>
    </row>
    <row r="11" spans="4:17" x14ac:dyDescent="0.25">
      <c r="D11" s="12" t="s">
        <v>108</v>
      </c>
      <c r="E11" s="10" t="s">
        <v>48</v>
      </c>
      <c r="F11" s="17" t="s">
        <v>60</v>
      </c>
      <c r="G11" s="19" t="s">
        <v>119</v>
      </c>
      <c r="L11" s="25" t="s">
        <v>176</v>
      </c>
      <c r="Q11" t="s">
        <v>223</v>
      </c>
    </row>
    <row r="12" spans="4:17" x14ac:dyDescent="0.25">
      <c r="D12" s="12" t="s">
        <v>109</v>
      </c>
      <c r="E12" s="10" t="s">
        <v>48</v>
      </c>
      <c r="F12" s="17" t="s">
        <v>60</v>
      </c>
      <c r="G12" s="19" t="s">
        <v>114</v>
      </c>
      <c r="L12" s="25" t="s">
        <v>177</v>
      </c>
      <c r="Q12" t="s">
        <v>224</v>
      </c>
    </row>
    <row r="13" spans="4:17" x14ac:dyDescent="0.25">
      <c r="D13" s="12" t="s">
        <v>110</v>
      </c>
      <c r="E13" s="10" t="s">
        <v>48</v>
      </c>
      <c r="F13" s="17" t="s">
        <v>60</v>
      </c>
      <c r="G13" s="19" t="s">
        <v>230</v>
      </c>
      <c r="L13" s="23" t="s">
        <v>178</v>
      </c>
      <c r="Q13" s="29" t="s">
        <v>225</v>
      </c>
    </row>
    <row r="14" spans="4:17" x14ac:dyDescent="0.25">
      <c r="D14" s="14" t="s">
        <v>78</v>
      </c>
      <c r="E14" s="10" t="s">
        <v>49</v>
      </c>
      <c r="F14" s="17" t="s">
        <v>61</v>
      </c>
      <c r="G14" s="19" t="s">
        <v>123</v>
      </c>
      <c r="L14" s="25" t="s">
        <v>179</v>
      </c>
      <c r="Q14" t="s">
        <v>226</v>
      </c>
    </row>
    <row r="15" spans="4:17" x14ac:dyDescent="0.25">
      <c r="D15" s="14" t="s">
        <v>65</v>
      </c>
      <c r="E15" s="10" t="s">
        <v>49</v>
      </c>
      <c r="F15" s="17" t="s">
        <v>61</v>
      </c>
      <c r="G15" s="19" t="s">
        <v>123</v>
      </c>
      <c r="L15" s="25" t="s">
        <v>180</v>
      </c>
      <c r="Q15" t="s">
        <v>227</v>
      </c>
    </row>
    <row r="16" spans="4:17" x14ac:dyDescent="0.25">
      <c r="D16" s="14" t="s">
        <v>79</v>
      </c>
      <c r="E16" s="10" t="s">
        <v>50</v>
      </c>
      <c r="F16" s="17" t="s">
        <v>61</v>
      </c>
      <c r="G16" s="19" t="s">
        <v>126</v>
      </c>
      <c r="L16" s="25" t="s">
        <v>181</v>
      </c>
      <c r="Q16" t="s">
        <v>228</v>
      </c>
    </row>
    <row r="17" spans="4:15" x14ac:dyDescent="0.25">
      <c r="D17" s="14" t="s">
        <v>80</v>
      </c>
      <c r="E17" s="10" t="s">
        <v>50</v>
      </c>
      <c r="F17" s="17" t="s">
        <v>61</v>
      </c>
      <c r="G17" s="19" t="s">
        <v>240</v>
      </c>
      <c r="L17" s="23" t="s">
        <v>182</v>
      </c>
    </row>
    <row r="18" spans="4:15" ht="30" x14ac:dyDescent="0.25">
      <c r="D18" s="14" t="s">
        <v>81</v>
      </c>
      <c r="E18" s="10" t="s">
        <v>52</v>
      </c>
      <c r="F18" s="17" t="s">
        <v>61</v>
      </c>
      <c r="G18" s="19" t="s">
        <v>239</v>
      </c>
      <c r="L18" s="25" t="s">
        <v>183</v>
      </c>
    </row>
    <row r="19" spans="4:15" ht="30" x14ac:dyDescent="0.25">
      <c r="D19" s="14" t="s">
        <v>82</v>
      </c>
      <c r="E19" s="10" t="s">
        <v>52</v>
      </c>
      <c r="F19" s="17" t="s">
        <v>61</v>
      </c>
      <c r="G19" s="19" t="s">
        <v>238</v>
      </c>
      <c r="L19" s="25" t="s">
        <v>184</v>
      </c>
      <c r="O19" t="s">
        <v>232</v>
      </c>
    </row>
    <row r="20" spans="4:15" ht="30" x14ac:dyDescent="0.25">
      <c r="D20" s="14" t="s">
        <v>83</v>
      </c>
      <c r="E20" s="10" t="s">
        <v>55</v>
      </c>
      <c r="F20" s="17" t="s">
        <v>61</v>
      </c>
      <c r="G20" s="19" t="s">
        <v>237</v>
      </c>
      <c r="L20" s="23" t="s">
        <v>185</v>
      </c>
      <c r="O20" t="s">
        <v>233</v>
      </c>
    </row>
    <row r="21" spans="4:15" ht="30" x14ac:dyDescent="0.25">
      <c r="D21" s="14" t="s">
        <v>84</v>
      </c>
      <c r="E21" s="10" t="s">
        <v>55</v>
      </c>
      <c r="F21" s="17" t="s">
        <v>61</v>
      </c>
      <c r="G21" s="19" t="s">
        <v>237</v>
      </c>
      <c r="L21" s="24" t="s">
        <v>186</v>
      </c>
    </row>
    <row r="22" spans="4:15" ht="30" x14ac:dyDescent="0.25">
      <c r="D22" s="14" t="s">
        <v>85</v>
      </c>
      <c r="E22" s="10" t="s">
        <v>55</v>
      </c>
      <c r="F22" s="17" t="s">
        <v>61</v>
      </c>
      <c r="G22" s="19" t="s">
        <v>237</v>
      </c>
      <c r="L22" s="23" t="s">
        <v>187</v>
      </c>
    </row>
    <row r="23" spans="4:15" ht="45" x14ac:dyDescent="0.25">
      <c r="D23" s="14" t="s">
        <v>86</v>
      </c>
      <c r="E23" s="10" t="s">
        <v>53</v>
      </c>
      <c r="F23" s="17" t="s">
        <v>61</v>
      </c>
      <c r="G23" s="19" t="s">
        <v>125</v>
      </c>
      <c r="L23" s="25" t="s">
        <v>188</v>
      </c>
    </row>
    <row r="24" spans="4:15" ht="30" x14ac:dyDescent="0.25">
      <c r="D24" s="14" t="s">
        <v>87</v>
      </c>
      <c r="E24" s="10" t="s">
        <v>56</v>
      </c>
      <c r="F24" s="17" t="s">
        <v>61</v>
      </c>
      <c r="G24" s="19" t="s">
        <v>127</v>
      </c>
      <c r="L24" s="24" t="s">
        <v>189</v>
      </c>
    </row>
    <row r="25" spans="4:15" ht="30" x14ac:dyDescent="0.25">
      <c r="D25" s="14" t="s">
        <v>88</v>
      </c>
      <c r="E25" s="10" t="s">
        <v>56</v>
      </c>
      <c r="F25" s="17" t="s">
        <v>61</v>
      </c>
      <c r="G25" s="19" t="s">
        <v>127</v>
      </c>
      <c r="L25" s="24" t="s">
        <v>190</v>
      </c>
    </row>
    <row r="26" spans="4:15" ht="30" x14ac:dyDescent="0.25">
      <c r="D26" s="14" t="s">
        <v>89</v>
      </c>
      <c r="E26" s="10" t="s">
        <v>54</v>
      </c>
      <c r="F26" s="17" t="s">
        <v>61</v>
      </c>
      <c r="G26" s="19" t="s">
        <v>124</v>
      </c>
      <c r="L26" s="23" t="s">
        <v>191</v>
      </c>
    </row>
    <row r="27" spans="4:15" ht="27" x14ac:dyDescent="0.25">
      <c r="D27" s="14" t="s">
        <v>90</v>
      </c>
      <c r="E27" s="10" t="s">
        <v>51</v>
      </c>
      <c r="F27" s="17" t="s">
        <v>61</v>
      </c>
      <c r="G27" s="19" t="s">
        <v>120</v>
      </c>
      <c r="L27" s="24" t="s">
        <v>192</v>
      </c>
    </row>
    <row r="28" spans="4:15" ht="27" x14ac:dyDescent="0.25">
      <c r="D28" s="14" t="s">
        <v>91</v>
      </c>
      <c r="E28" s="10" t="s">
        <v>51</v>
      </c>
      <c r="F28" s="17" t="s">
        <v>61</v>
      </c>
      <c r="G28" s="19" t="s">
        <v>121</v>
      </c>
      <c r="L28" s="23" t="s">
        <v>193</v>
      </c>
    </row>
    <row r="29" spans="4:15" ht="45" x14ac:dyDescent="0.25">
      <c r="D29" s="14" t="s">
        <v>111</v>
      </c>
      <c r="E29" s="10" t="s">
        <v>51</v>
      </c>
      <c r="F29" s="17" t="s">
        <v>61</v>
      </c>
      <c r="G29" s="19" t="s">
        <v>122</v>
      </c>
      <c r="L29" s="24" t="s">
        <v>194</v>
      </c>
    </row>
    <row r="30" spans="4:15" ht="30" x14ac:dyDescent="0.25">
      <c r="D30" s="15" t="s">
        <v>92</v>
      </c>
      <c r="E30" s="10" t="s">
        <v>96</v>
      </c>
      <c r="F30" s="17" t="s">
        <v>62</v>
      </c>
      <c r="G30" s="19" t="s">
        <v>231</v>
      </c>
      <c r="L30" s="23" t="s">
        <v>195</v>
      </c>
    </row>
    <row r="31" spans="4:15" x14ac:dyDescent="0.25">
      <c r="D31" s="15" t="s">
        <v>66</v>
      </c>
      <c r="E31" s="10" t="s">
        <v>96</v>
      </c>
      <c r="F31" s="17" t="s">
        <v>62</v>
      </c>
      <c r="G31" s="19" t="s">
        <v>117</v>
      </c>
      <c r="L31" s="24" t="s">
        <v>196</v>
      </c>
    </row>
    <row r="32" spans="4:15" x14ac:dyDescent="0.25">
      <c r="D32" s="15" t="s">
        <v>67</v>
      </c>
      <c r="E32" s="10" t="s">
        <v>67</v>
      </c>
      <c r="F32" s="17" t="s">
        <v>62</v>
      </c>
      <c r="G32" s="19" t="s">
        <v>119</v>
      </c>
      <c r="L32" s="24" t="s">
        <v>197</v>
      </c>
    </row>
    <row r="33" spans="4:12" ht="27" x14ac:dyDescent="0.25">
      <c r="D33" s="15" t="s">
        <v>68</v>
      </c>
      <c r="E33" s="10" t="s">
        <v>97</v>
      </c>
      <c r="F33" s="17" t="s">
        <v>62</v>
      </c>
      <c r="G33" s="19" t="s">
        <v>119</v>
      </c>
      <c r="L33" s="23" t="s">
        <v>198</v>
      </c>
    </row>
    <row r="34" spans="4:12" x14ac:dyDescent="0.25">
      <c r="D34" s="15" t="s">
        <v>69</v>
      </c>
      <c r="E34" s="10" t="s">
        <v>97</v>
      </c>
      <c r="F34" s="17" t="s">
        <v>62</v>
      </c>
      <c r="G34" s="19" t="s">
        <v>119</v>
      </c>
      <c r="L34" s="23" t="s">
        <v>199</v>
      </c>
    </row>
    <row r="35" spans="4:12" x14ac:dyDescent="0.25">
      <c r="D35" s="15" t="s">
        <v>70</v>
      </c>
      <c r="E35" s="10" t="s">
        <v>97</v>
      </c>
      <c r="F35" s="17" t="s">
        <v>62</v>
      </c>
      <c r="G35" s="19" t="s">
        <v>119</v>
      </c>
      <c r="L35" s="25" t="s">
        <v>200</v>
      </c>
    </row>
    <row r="36" spans="4:12" x14ac:dyDescent="0.25">
      <c r="D36" s="15" t="s">
        <v>71</v>
      </c>
      <c r="E36" s="10" t="s">
        <v>98</v>
      </c>
      <c r="F36" s="17" t="s">
        <v>62</v>
      </c>
      <c r="G36" s="19" t="s">
        <v>128</v>
      </c>
      <c r="L36" s="25" t="s">
        <v>201</v>
      </c>
    </row>
    <row r="37" spans="4:12" x14ac:dyDescent="0.25">
      <c r="D37" s="15" t="s">
        <v>72</v>
      </c>
      <c r="E37" s="10" t="s">
        <v>98</v>
      </c>
      <c r="F37" s="17" t="s">
        <v>62</v>
      </c>
      <c r="G37" s="19" t="s">
        <v>128</v>
      </c>
      <c r="L37" s="25" t="s">
        <v>202</v>
      </c>
    </row>
    <row r="38" spans="4:12" x14ac:dyDescent="0.25">
      <c r="D38" s="15" t="s">
        <v>73</v>
      </c>
      <c r="E38" s="10" t="s">
        <v>98</v>
      </c>
      <c r="F38" s="17" t="s">
        <v>62</v>
      </c>
      <c r="G38" s="19" t="s">
        <v>128</v>
      </c>
      <c r="L38" s="24" t="s">
        <v>203</v>
      </c>
    </row>
    <row r="39" spans="4:12" x14ac:dyDescent="0.25">
      <c r="D39" s="15" t="s">
        <v>74</v>
      </c>
      <c r="E39" s="10" t="s">
        <v>99</v>
      </c>
      <c r="F39" s="17" t="s">
        <v>62</v>
      </c>
      <c r="G39" s="19" t="s">
        <v>129</v>
      </c>
      <c r="L39" s="24" t="s">
        <v>204</v>
      </c>
    </row>
    <row r="40" spans="4:12" x14ac:dyDescent="0.25">
      <c r="D40" s="15" t="s">
        <v>75</v>
      </c>
      <c r="E40" s="10" t="s">
        <v>99</v>
      </c>
      <c r="F40" s="17" t="s">
        <v>62</v>
      </c>
      <c r="G40" s="19" t="s">
        <v>129</v>
      </c>
      <c r="L40" s="25" t="s">
        <v>205</v>
      </c>
    </row>
    <row r="41" spans="4:12" x14ac:dyDescent="0.25">
      <c r="D41" s="15" t="s">
        <v>76</v>
      </c>
      <c r="E41" s="10" t="s">
        <v>99</v>
      </c>
      <c r="F41" s="17" t="s">
        <v>62</v>
      </c>
      <c r="G41" s="19" t="s">
        <v>129</v>
      </c>
      <c r="L41" s="25" t="s">
        <v>206</v>
      </c>
    </row>
    <row r="42" spans="4:12" x14ac:dyDescent="0.25">
      <c r="D42" s="15" t="s">
        <v>77</v>
      </c>
      <c r="E42" s="10" t="s">
        <v>99</v>
      </c>
      <c r="F42" s="17" t="s">
        <v>62</v>
      </c>
      <c r="G42" s="19" t="s">
        <v>129</v>
      </c>
      <c r="L42" s="25" t="s">
        <v>207</v>
      </c>
    </row>
    <row r="43" spans="4:12" x14ac:dyDescent="0.25">
      <c r="D43" s="15" t="s">
        <v>235</v>
      </c>
      <c r="E43" s="10" t="s">
        <v>100</v>
      </c>
      <c r="F43" s="17" t="s">
        <v>62</v>
      </c>
      <c r="G43" s="19" t="s">
        <v>130</v>
      </c>
    </row>
    <row r="44" spans="4:12" ht="30" x14ac:dyDescent="0.25">
      <c r="D44" s="15" t="s">
        <v>93</v>
      </c>
      <c r="E44" s="10" t="s">
        <v>100</v>
      </c>
      <c r="F44" s="17" t="s">
        <v>62</v>
      </c>
      <c r="G44" s="19" t="s">
        <v>130</v>
      </c>
    </row>
    <row r="45" spans="4:12" x14ac:dyDescent="0.25">
      <c r="D45" s="15" t="s">
        <v>236</v>
      </c>
      <c r="E45" s="10" t="s">
        <v>100</v>
      </c>
      <c r="F45" s="17" t="s">
        <v>62</v>
      </c>
      <c r="G45" s="19" t="s">
        <v>130</v>
      </c>
    </row>
    <row r="46" spans="4:12" ht="30" x14ac:dyDescent="0.25">
      <c r="D46" s="13" t="s">
        <v>94</v>
      </c>
      <c r="E46" s="10" t="s">
        <v>57</v>
      </c>
      <c r="F46" s="17" t="s">
        <v>241</v>
      </c>
      <c r="G46" s="19" t="s">
        <v>131</v>
      </c>
    </row>
    <row r="47" spans="4:12" ht="30" x14ac:dyDescent="0.25">
      <c r="D47" s="13" t="s">
        <v>95</v>
      </c>
      <c r="E47" s="10" t="s">
        <v>57</v>
      </c>
      <c r="F47" s="17" t="s">
        <v>241</v>
      </c>
      <c r="G47" s="19" t="s">
        <v>113</v>
      </c>
    </row>
    <row r="51" spans="4:4" x14ac:dyDescent="0.25">
      <c r="D51" s="10" t="s">
        <v>133</v>
      </c>
    </row>
    <row r="52" spans="4:4" x14ac:dyDescent="0.25">
      <c r="D52" s="19" t="s">
        <v>134</v>
      </c>
    </row>
    <row r="53" spans="4:4" ht="30" x14ac:dyDescent="0.25">
      <c r="D53" s="19" t="s">
        <v>135</v>
      </c>
    </row>
    <row r="54" spans="4:4" ht="30" x14ac:dyDescent="0.25">
      <c r="D54" s="19" t="s">
        <v>136</v>
      </c>
    </row>
    <row r="55" spans="4:4" x14ac:dyDescent="0.25">
      <c r="D55" s="19" t="s">
        <v>137</v>
      </c>
    </row>
    <row r="56" spans="4:4" ht="30" x14ac:dyDescent="0.25">
      <c r="D56" s="19" t="s">
        <v>138</v>
      </c>
    </row>
    <row r="57" spans="4:4" ht="30" x14ac:dyDescent="0.25">
      <c r="D57" s="19" t="s">
        <v>139</v>
      </c>
    </row>
    <row r="58" spans="4:4" ht="30" x14ac:dyDescent="0.25">
      <c r="D58" s="19" t="s">
        <v>140</v>
      </c>
    </row>
    <row r="59" spans="4:4" ht="30" x14ac:dyDescent="0.25">
      <c r="D59" s="19" t="s">
        <v>141</v>
      </c>
    </row>
    <row r="60" spans="4:4" x14ac:dyDescent="0.25">
      <c r="D60" s="19" t="s">
        <v>142</v>
      </c>
    </row>
    <row r="61" spans="4:4" ht="30" x14ac:dyDescent="0.25">
      <c r="D61" s="19" t="s">
        <v>143</v>
      </c>
    </row>
    <row r="62" spans="4:4" ht="60" x14ac:dyDescent="0.25">
      <c r="D62" s="19" t="s">
        <v>144</v>
      </c>
    </row>
    <row r="63" spans="4:4" ht="30" x14ac:dyDescent="0.25">
      <c r="D63" s="19" t="s">
        <v>145</v>
      </c>
    </row>
    <row r="64" spans="4:4" x14ac:dyDescent="0.25">
      <c r="D64" s="19" t="s">
        <v>146</v>
      </c>
    </row>
    <row r="65" spans="4:4" ht="30" x14ac:dyDescent="0.25">
      <c r="D65" s="19" t="s">
        <v>147</v>
      </c>
    </row>
    <row r="66" spans="4:4" x14ac:dyDescent="0.25">
      <c r="D66" s="19" t="s">
        <v>148</v>
      </c>
    </row>
    <row r="67" spans="4:4" ht="30" x14ac:dyDescent="0.25">
      <c r="D67" s="19" t="s">
        <v>149</v>
      </c>
    </row>
    <row r="68" spans="4:4" x14ac:dyDescent="0.25">
      <c r="D68" s="19" t="s">
        <v>150</v>
      </c>
    </row>
    <row r="69" spans="4:4" x14ac:dyDescent="0.25">
      <c r="D69" s="19" t="s">
        <v>151</v>
      </c>
    </row>
    <row r="70" spans="4:4" ht="30" x14ac:dyDescent="0.25">
      <c r="D70" s="19" t="s">
        <v>152</v>
      </c>
    </row>
    <row r="71" spans="4:4" ht="45" x14ac:dyDescent="0.25">
      <c r="D71" s="19" t="s">
        <v>153</v>
      </c>
    </row>
    <row r="72" spans="4:4" x14ac:dyDescent="0.25">
      <c r="D72" s="19" t="s">
        <v>154</v>
      </c>
    </row>
    <row r="73" spans="4:4" ht="30" x14ac:dyDescent="0.25">
      <c r="D73" s="19" t="s">
        <v>155</v>
      </c>
    </row>
    <row r="74" spans="4:4" ht="60" x14ac:dyDescent="0.25">
      <c r="D74" s="19" t="s">
        <v>156</v>
      </c>
    </row>
    <row r="75" spans="4:4" ht="30" x14ac:dyDescent="0.25">
      <c r="D75" s="19" t="s">
        <v>157</v>
      </c>
    </row>
    <row r="76" spans="4:4" ht="30" x14ac:dyDescent="0.25">
      <c r="D76" s="19" t="s">
        <v>158</v>
      </c>
    </row>
    <row r="77" spans="4:4" x14ac:dyDescent="0.25">
      <c r="D77" s="19" t="s">
        <v>159</v>
      </c>
    </row>
    <row r="78" spans="4:4" ht="45" x14ac:dyDescent="0.25">
      <c r="D78" s="19" t="s">
        <v>160</v>
      </c>
    </row>
    <row r="79" spans="4:4" x14ac:dyDescent="0.25">
      <c r="D79" s="19" t="s">
        <v>161</v>
      </c>
    </row>
    <row r="80" spans="4:4" ht="45" x14ac:dyDescent="0.25">
      <c r="D80" s="19" t="s">
        <v>162</v>
      </c>
    </row>
    <row r="81" spans="4:4" x14ac:dyDescent="0.25">
      <c r="D81"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Caracterización</vt:lpstr>
      <vt:lpstr>INDICADOR 1</vt:lpstr>
      <vt:lpstr>INDICADOR 2</vt:lpstr>
      <vt:lpstr>INDICADOR 3</vt:lpstr>
      <vt:lpstr>INDICADOR 4</vt:lpstr>
      <vt:lpstr>Listas desplegables</vt:lpstr>
      <vt:lpstr>Apoyo</vt:lpstr>
      <vt:lpstr>'INDICADOR 1'!Área_de_impresión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Miguel Torres</cp:lastModifiedBy>
  <cp:lastPrinted>2021-06-10T17:32:44Z</cp:lastPrinted>
  <dcterms:created xsi:type="dcterms:W3CDTF">2019-04-09T16:24:36Z</dcterms:created>
  <dcterms:modified xsi:type="dcterms:W3CDTF">2022-10-04T21:39:12Z</dcterms:modified>
</cp:coreProperties>
</file>