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MARY CARRILLO\Desktop\Oficina Asesora 2023\2024\Modulo documentos\Doctos Aprobados\CS04\CS04-C01_V5\"/>
    </mc:Choice>
  </mc:AlternateContent>
  <xr:revisionPtr revIDLastSave="0" documentId="13_ncr:1_{CF7C43B7-E34B-4BFE-88DE-36040EFEC6BE}" xr6:coauthVersionLast="47" xr6:coauthVersionMax="47" xr10:uidLastSave="{00000000-0000-0000-0000-000000000000}"/>
  <bookViews>
    <workbookView xWindow="-25320" yWindow="-1005" windowWidth="25440" windowHeight="15390" xr2:uid="{00000000-000D-0000-FFFF-FFFF00000000}"/>
  </bookViews>
  <sheets>
    <sheet name="Caracterización" sheetId="5" r:id="rId1"/>
    <sheet name="INDICADOR 1" sheetId="6" r:id="rId2"/>
    <sheet name="INDICADOR 2" sheetId="9" r:id="rId3"/>
    <sheet name="Listas desplegables" sheetId="8" state="hidden" r:id="rId4"/>
  </sheets>
  <externalReferences>
    <externalReference r:id="rId5"/>
  </externalReferences>
  <definedNames>
    <definedName name="Apoyo">'Listas desplegables'!$G$33:$G$38</definedName>
    <definedName name="_xlnm.Print_Area" localSheetId="1">'INDICADOR 1'!$A$1:$S$24</definedName>
    <definedName name="_xlnm.Print_Area" localSheetId="2">'INDICADOR 2'!$A$1:$S$24</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9" l="1"/>
  <c r="C8" i="9"/>
  <c r="M8" i="6"/>
  <c r="E11" i="5"/>
  <c r="H7" i="5"/>
  <c r="E7" i="5"/>
  <c r="C11" i="9" l="1"/>
  <c r="C6" i="9"/>
  <c r="M5" i="9"/>
  <c r="C8" i="6"/>
  <c r="C11" i="6" l="1"/>
  <c r="C6" i="6"/>
  <c r="M5" i="6"/>
</calcChain>
</file>

<file path=xl/sharedStrings.xml><?xml version="1.0" encoding="utf-8"?>
<sst xmlns="http://schemas.openxmlformats.org/spreadsheetml/2006/main" count="534" uniqueCount="337">
  <si>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</si>
  <si>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</si>
  <si>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</si>
  <si>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</si>
  <si>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</si>
  <si>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</si>
  <si>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</si>
  <si>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</si>
  <si>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</si>
  <si>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</si>
  <si>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</si>
  <si>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</si>
  <si>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</si>
  <si>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</si>
  <si>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</si>
  <si>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</si>
  <si>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</si>
  <si>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</si>
  <si>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</si>
  <si>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</si>
  <si>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</si>
  <si>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</si>
  <si>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</si>
  <si>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</si>
  <si>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</si>
  <si>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</si>
  <si>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</si>
  <si>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</si>
  <si>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</si>
  <si>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</si>
  <si>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</si>
  <si>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</si>
  <si>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</si>
  <si>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</si>
  <si>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</si>
  <si>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</si>
  <si>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</si>
  <si>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</si>
  <si>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</si>
  <si>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</si>
  <si>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</si>
  <si>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</si>
  <si>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</si>
  <si>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</si>
  <si>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</si>
  <si>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</si>
  <si>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</si>
  <si>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</si>
  <si>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</si>
  <si>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</si>
  <si>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</si>
  <si>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</si>
  <si>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</si>
  <si>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</si>
  <si>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</si>
  <si>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</si>
  <si>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</si>
  <si>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</si>
  <si>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</si>
  <si>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</si>
  <si>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</si>
  <si>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</si>
  <si>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</si>
  <si>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</si>
  <si>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</si>
  <si>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</si>
  <si>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</si>
  <si>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</si>
  <si>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</si>
  <si>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</si>
  <si>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</si>
  <si>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</si>
  <si>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</si>
  <si>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</si>
  <si>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</si>
  <si>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</si>
  <si>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</si>
  <si>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</si>
  <si>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</si>
  <si>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</si>
  <si>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</si>
  <si>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</si>
  <si>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</si>
  <si>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</si>
  <si>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</si>
  <si>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</si>
  <si>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</si>
  <si>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</si>
  <si>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</si>
  <si>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</si>
  <si>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</si>
  <si>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</si>
  <si>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</si>
  <si>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</si>
  <si>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</si>
  <si>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</si>
  <si>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</si>
  <si>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</si>
  <si>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</si>
  <si>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</si>
  <si>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</si>
  <si>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</si>
  <si>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</si>
  <si>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</si>
  <si>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</si>
  <si>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</si>
  <si>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</si>
  <si>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</si>
  <si>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</si>
  <si>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</si>
  <si>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</si>
  <si>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</si>
  <si>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</si>
  <si>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</si>
  <si>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</si>
  <si>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</si>
  <si>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</si>
  <si>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</si>
  <si>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</si>
  <si>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</si>
  <si>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</si>
  <si>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</si>
  <si>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</si>
  <si>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</si>
  <si>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</si>
  <si>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</si>
  <si>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</si>
  <si>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</si>
  <si>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</si>
  <si>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</si>
  <si>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</si>
  <si>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</si>
  <si>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</si>
  <si>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</si>
  <si>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</si>
  <si>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</si>
  <si>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</si>
  <si>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</si>
  <si>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</si>
  <si>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</si>
  <si>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</si>
  <si>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</si>
  <si>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</si>
  <si>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</si>
  <si>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</si>
  <si>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</si>
  <si>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</si>
  <si>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</si>
  <si>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</si>
  <si>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</si>
  <si>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</si>
  <si>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</si>
  <si>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</si>
  <si>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</si>
  <si>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</si>
  <si>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</si>
  <si>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</si>
  <si>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</si>
  <si>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</si>
  <si>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</si>
  <si>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</si>
  <si>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</si>
  <si>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</si>
  <si>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</si>
  <si>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</si>
  <si>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</si>
  <si>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</si>
  <si>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</si>
  <si>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</si>
  <si>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</si>
  <si>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</si>
  <si>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</si>
  <si>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</si>
  <si>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</si>
  <si>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</si>
  <si>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</si>
  <si>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</si>
  <si>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</si>
  <si>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</si>
  <si>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</si>
  <si>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</si>
  <si>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</si>
  <si>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</si>
  <si>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</si>
  <si>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</si>
  <si>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</si>
  <si>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</si>
  <si>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</si>
  <si>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</si>
  <si>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</si>
  <si>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</si>
  <si>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</si>
  <si>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</si>
  <si>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</si>
  <si>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</si>
  <si>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</si>
  <si>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</si>
  <si>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</si>
  <si>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</si>
  <si>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</si>
  <si>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</si>
  <si>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</si>
  <si>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</si>
  <si>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</si>
  <si>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</si>
  <si>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</si>
  <si>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</si>
  <si>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</si>
  <si>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</si>
  <si>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</si>
  <si>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</si>
  <si>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</si>
  <si>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</si>
  <si>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</si>
  <si>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</si>
  <si>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</si>
  <si>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</si>
  <si>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</si>
  <si>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</si>
  <si>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</si>
  <si>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</si>
  <si>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</si>
  <si>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</si>
  <si>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</si>
  <si>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</si>
  <si>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</si>
  <si>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</si>
  <si>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</si>
  <si>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</si>
  <si>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</si>
  <si>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</si>
  <si>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</si>
  <si>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</si>
  <si>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</si>
  <si>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</si>
  <si>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</si>
  <si>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</si>
  <si>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</si>
  <si>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</si>
  <si>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</si>
  <si>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</si>
  <si>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Trámites Administrativos Reglamentos Técnicos, Metrología Legal y Precios</t>
  </si>
  <si>
    <t>(Derechos de petición Atendidos por el Grupo de Atención al Ciudadano en términos de ley de acuerdo a las tipologías del sistema de trámites Ciudadano en los  términos de ley (máximo de quince días (15)) /  Derechos de petición atendidos por el Grupo de Atención al Ciudadano.)X100</t>
  </si>
  <si>
    <t>Derechos de petición Atendidos por el Grupo de Atención al Ciudadano en términos de ley de acuerdo a las tipologías del sistema de trámites (máximo de quince días (15))</t>
  </si>
  <si>
    <t>Número de derechos de petición atendidos por el Grupo de Atención al Ciudadano en términos de ley de acuerdo a las tipologías del sistema de trámites  (15 días), con traslado interno o externo, respuesta directa, desde su radiación, dentro del periodo evaluado. desde el momento el día siguiente hábil a la radicación, con traslado externo o respuesta directa</t>
  </si>
  <si>
    <t>Derechos de petición atendidos por el Grupo de Atención al Ciudadano.</t>
  </si>
  <si>
    <t>Número de derechos de petición que son atendidos por el Grupo de Atención al ciudadano en el periodo evaluado.</t>
  </si>
  <si>
    <t>Sistema de trámites: Reporte de derechos de petición (Salidas)</t>
  </si>
  <si>
    <t>Calcular el porcentaje de derechos de petición  Atendidos por el Grupo de Atención al Ciudadano en términos de ley de acuerdo a las tipologías del sistema de trámites (máximo de quince(15) días), incluyendo los derechos de petición que con salida o sean con traslado interno o externo * Para estos derechos peticion se tiene  en cuenta unicamente, la gestion realizada por GTAC para su traslado de acuerdo a los tiempos establecidos para el procedimiento.</t>
  </si>
  <si>
    <t>X</t>
  </si>
  <si>
    <t>Calcula mensualmente el porcentaje de derechos de petición de quejas, reclamos y sugerencias atendidos por la Entidad en términos de ley (máximo de quince(15) días), incluyendo los derechos de petición con salida.</t>
  </si>
  <si>
    <t>(Derechos de petición de quejas, reclamos y sugerencias atendidos por la Entidad en términos de ley (máximo de quince(15) días)/Derechos de petición atendidos por la Entidad) X 100</t>
  </si>
  <si>
    <t>Derechos de petición de quejas, reclamos y sugerencias atendidos por la Entidad en términos de ley (máximo de quince(15) días)</t>
  </si>
  <si>
    <t>Derechos de petición de quejas, reclamos y sugerencias atendidos por la Entidad en términos de ley (máximo de quince(15) días) con el tramite 365</t>
  </si>
  <si>
    <t>Derechos de petición atendidos por la Entidad</t>
  </si>
  <si>
    <t>Derechos de petición de quejas, reclamos y sugerencias atendidos por la Entidad con el tramite 365</t>
  </si>
  <si>
    <t>CÓDIGO: CS04</t>
  </si>
  <si>
    <t xml:space="preserve">Atender las solicitudes de  petición de información (derechos de petición, petición de información, consultas, quejas, reclamos y sugerencias) de interés general o particular que sean presentadas por los usuarios ante  la Superintendencia de Industria y Comercio, así como expedir certificaciones y constancias a los usuarios.  Conforme a lo establecido en las disposiciones constitucionales y legales vigentes, y en cumplimiento de los principios del debido proceso, igualdad, transparencia, publicidad, eficacia, economía y celeridad, entre otros, que rigen el ordenamiento jurídico colombiano. </t>
  </si>
  <si>
    <t>Eficiencia</t>
  </si>
  <si>
    <t>Inicia con la presentación de la solicitud del ciudadano (radicación) y finaliza con la respuesta final a la solicitud del usuario.</t>
  </si>
  <si>
    <t>DE01 Formulación Estratégica 
DE02 Revisión Estratégica
CI02 Seguimiento Sistema Integral de Gestión Institucional</t>
  </si>
  <si>
    <t xml:space="preserve">Establecer los lineamientos para atender las solicitudes de  petición de información (derechos de petición, petición de información, consultas, quejas, reclamos y sugerencias) de interés general o particular que sean presentadas por los usuarios ante  la Superintendencia de Industria y Comercio, así como expedir certificaciones y constancias a los usuarios.  Conforme a lo establecido en las disposiciones constitucionales y legales vigentes, y en cumplimiento de los principios del debido proceso, igualdad, transparencia, publicidad, eficacia, economía y celeridad, entre otros, que rigen el ordenamiento jurídico colombiano. </t>
  </si>
  <si>
    <t xml:space="preserve">Jefe Oficina de Servicio al Consumidor y Apoyo Empresarial
Coordinador Grupo de Notificaciones y Certificaciones
Jefe Oficina Asesora Jurídica 
</t>
  </si>
  <si>
    <t>Plan de Acción
Cronograma de Actividades SIGI - MIPG
Plan Anual de Adquisiciones</t>
  </si>
  <si>
    <t>CS04 Petición de Información</t>
  </si>
  <si>
    <t>GD01 Gestión Documental
Proceso que lo requiera</t>
  </si>
  <si>
    <t>Oficina Asesora Jurídica y abogados asignados</t>
  </si>
  <si>
    <t>Conceptos, oficio de respuesta</t>
  </si>
  <si>
    <t>Proceso que lo requiera</t>
  </si>
  <si>
    <t>Empresa, consumidores, entes de vigilancia y control, entidades del Estado, ciudadanía en general</t>
  </si>
  <si>
    <t>Consulta, Petición de información, sistemas de información y normatividad vigente.
Solicitud de certificación, pagos necesarios,  sistemas de información y normatividad vigente.</t>
  </si>
  <si>
    <t>Coordinador Grupo de Trabajo Certificaciones y Notificaciones
Coordinador Grupo de Trabajo de Atención al ciudadano</t>
  </si>
  <si>
    <t xml:space="preserve">Respuesta a solicitudes de petición de información, derechos de petición, certificaciones </t>
  </si>
  <si>
    <t>Solicitud copias, pagos necesarios, sistemas de información y normatividad vigente.</t>
  </si>
  <si>
    <t>Respuesta a solicitud y copias para ser entregadas</t>
  </si>
  <si>
    <t>Solicitud de listados, pagos necesarios, sistemas de información y normatividad vigente.</t>
  </si>
  <si>
    <t>Jefe Oficina de Tecnología e informática</t>
  </si>
  <si>
    <t>Empresa, consumidores, entidades del Estado, ciudadanía en general</t>
  </si>
  <si>
    <t xml:space="preserve">GD01 Gestión Documental
</t>
  </si>
  <si>
    <t>Queja o reclamo, pruebas, normatividad vigente.</t>
  </si>
  <si>
    <t>Atender las quejas, reclamos y/o sugerencias que se presenten. Admisión, decisión, seguimiento.  ( De acuerdo a lo detallado en el procedimiento CS04-P01 atención de peticiones - consultas - quejas - reclamos - sugerencias y felicitaciones)</t>
  </si>
  <si>
    <t>Todos los líderes de proceso a quienes se les haya solicitado responder la queja o reclamo</t>
  </si>
  <si>
    <t>Respuesta al quejoso
Traslado de Queja
Informe PQRF</t>
  </si>
  <si>
    <t>Empresa, consumidores, entidades del Estado, ciudadanía en general, Entes de control y vigilancia</t>
  </si>
  <si>
    <t>SC03 Gestión ambiental</t>
  </si>
  <si>
    <t>Orientaciones y metodología de gestión ambiental</t>
  </si>
  <si>
    <t>Participar en actividades definidas en los programas de Gestión Ambiental</t>
  </si>
  <si>
    <t>Líder de proceso y su equipo de trabajo</t>
  </si>
  <si>
    <t>Prácticas y controles ambientales</t>
  </si>
  <si>
    <t>Todos los procesos
Servidores Públicos de la SIC y 
Representante de la Dirección para SGA</t>
  </si>
  <si>
    <t xml:space="preserve"> Partes interesadas</t>
  </si>
  <si>
    <t>SC04 Seguridad y salud en el trabajo</t>
  </si>
  <si>
    <t>Orientaciones y metodología de gestión en seguridad y salud en el Trabajo</t>
  </si>
  <si>
    <t>Participar en las actividades definidas en los programas de Seguridad y Salud en el Trabajo</t>
  </si>
  <si>
    <t>Prácticas y controles en seguridad y salud en el Trabajo</t>
  </si>
  <si>
    <t>Todos los procesos 
Servidores Públicos de la SIC y
Representante de la Dirección para SyST</t>
  </si>
  <si>
    <t xml:space="preserve"> Información de cumplimiento de actividades (operativas, plan de acción e indicadores de proceso)</t>
  </si>
  <si>
    <t>Reportar información de las actividades realizadas a la Oficina Asesora de Planeación</t>
  </si>
  <si>
    <t>Estadísticas Institucionales
Seguimiento Plan de Acción
Indicadores de Proceso</t>
  </si>
  <si>
    <t xml:space="preserve">CI02 Seguimiento Sistema Integral de Gestión Institucional
Superintendente de Industria y Comercio, Delegados, Directores, Coordinadores de Grupo, Servidores públicos de la SIC </t>
  </si>
  <si>
    <t>Partes interesadas</t>
  </si>
  <si>
    <t xml:space="preserve">Información de Seguimiento </t>
  </si>
  <si>
    <t>Realizar seguimiento a las QRSF que ingresan a la Entidad, con el fin de garantizar la oportuna atención a los ciudadanos y mejorar el servicio por parte de la Superintendencia de Industria y Comercio. 
Publicar trimestralmente, un informe de Quejas, Reclamos Sugerencias y Felicitaciones, en la página web de la SIC www.sic.gov.co</t>
  </si>
  <si>
    <t>Informe QRSF
Necesidad de establecer acciones correctivas y preventivas</t>
  </si>
  <si>
    <t>DE02 Revisión Estratégica</t>
  </si>
  <si>
    <t xml:space="preserve">Seguimiento </t>
  </si>
  <si>
    <t>Realizar Comité de Gestión y Comité de Coordinación, verificar cumplimiento y establecer acciones</t>
  </si>
  <si>
    <t>Necesidad de establecer acciones correctivas y preventivas</t>
  </si>
  <si>
    <t>CI02 Seguimiento Sistema Integral de Gestión Institucional</t>
  </si>
  <si>
    <t>Comunicación fechas de auditoria interna, programación auditorias del SIGI</t>
  </si>
  <si>
    <t xml:space="preserve">Atender la auditoria y entregar la información necesaria </t>
  </si>
  <si>
    <t>Entes de control</t>
  </si>
  <si>
    <t>Comunicación fechas de auditoria externa</t>
  </si>
  <si>
    <t>Entregar la información necesaria para que los entes de control realicen las auditorias que corresponda</t>
  </si>
  <si>
    <t>DE02 Revisión Estratégica
CI02 Seguimiento Sistema Integral de Gestión Institucional</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</si>
  <si>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</si>
  <si>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</si>
  <si>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SC01 Formulación Sistema Integral de Gestión Institucional</t>
  </si>
  <si>
    <t>Diligenciar el Plan de Mejoramiento con las acciones correctivas y preventivas
Entregar periódicamente reporte de cumplimiento del Plan de Mejoramiento (SIGI y las Auditorias de Gestión) a la Oficina de Control Interno</t>
  </si>
  <si>
    <t>Plan de Mejoramiento</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</si>
  <si>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t>
  </si>
  <si>
    <t>Consulta, Petición de información, sistemas de información y normatividad vigente.</t>
  </si>
  <si>
    <t xml:space="preserve">Eficiencia en la gestión  para la atención a  los derechos de petición del Grupo de Atención al Ciudadano </t>
  </si>
  <si>
    <t>Ciudadanía</t>
  </si>
  <si>
    <t>Atender las consultas presentadas  a la SIC en tiempos acordes a lo estipulado en la normatividad vigente y conforme a las etapas descritas en el procedimiento de Petición de Información CS04-P01 (Admisión, decisión y repuesta)</t>
  </si>
  <si>
    <t>Atender las solicitudes de certificaciones, copias, petición de información y derechos de petición  que son requeridos a la SIC. Conforme a las etapas descritas en el procedimiento de Petición de Información CS04-P01 (Admisión, decisión y repuesta)</t>
  </si>
  <si>
    <t>Atender las solicitudes de copias que son requeridas a la SIC.  Conforme a las etapas descritas en el procedimiento de Petición de Información CS04-P01 (Admisión, decisión y repuesta)</t>
  </si>
  <si>
    <t>Atender las solicitudes de listados que son requeridas a la SIC. Conforme a las etapas descritas en el procedimiento de Petición de Información CS04-P01 (Admisión, decisión y repuesta)</t>
  </si>
  <si>
    <t>Respuesta a la solicitud y listados</t>
  </si>
  <si>
    <t xml:space="preserve">GT03 Control disciplinario interno
DE02 Revisión Estratégica
CI01 Asesoría y evaluación independiente
</t>
  </si>
  <si>
    <t>CI02 Seguimiento Sistema Integral de Gestión Institucional
 CI01 Asesoría y Evaluación Independiente</t>
  </si>
  <si>
    <t>Este indicador se debe calcular identificando todos los derechos de petición Atendidos en el Grupo de Atención al Ciudadano que durante el periodo evaluado fueron respondidos atendidos, y de estos atendidos cuantos se atendieron dentro de los quince días (15) establecidos por ley, en términos de ley de acuerdo a las tipologías del sistema de trámites (Órganos legislativos - 5 días, solicitud de información y Bases de datos - 10 días y Petición - 15 días) desde el momento el día siguiente hábil a la radicación, con traslado interno o externo o respuesta directa.</t>
  </si>
  <si>
    <t>El módulo de indicadores de SIGI donde se encuentra la medición del indicador en el  2023.</t>
  </si>
  <si>
    <t>VERSIÓN: 5</t>
  </si>
  <si>
    <t>Eficiencia en la atención derechos de petición - Quejas, reclamos y sugerencias de la Entidad</t>
  </si>
  <si>
    <t xml:space="preserve">Calcular el porcentaje de derechos de petición de quejas, reclamos y sugerencias atendidos por la Entidad en términos de ley, incluyendo los derechos de petición  con salida, conforme a lo establecido en las disposiciones constitucionales y legales vigentes, y en cumplimiento de los principios del debido proceso, igualdad, transparencia, publicidad, eficacia, economía y celeridad, entre otros, que rigen el ordenamiento jurídico colombiano. </t>
  </si>
  <si>
    <t>FECHA: 2024-04-02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</si>
</sst>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8"/>
      <color rgb="FF2D3B89"/>
      <name val="Arial Black"/>
      <family val="2"/>
    </font>
    <font>
      <b/>
      <sz val="9"/>
      <color theme="0"/>
      <name val="Arial Black"/>
      <family val="2"/>
    </font>
    <font>
      <b/>
      <sz val="10"/>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sz val="11"/>
      <name val="Arial"/>
      <family val="2"/>
    </font>
    <font>
      <sz val="11"/>
      <color theme="0"/>
      <name val="Arial"/>
      <family val="2"/>
    </font>
    <font>
      <sz val="11"/>
      <name val="Calibri"/>
      <family val="2"/>
      <scheme val="minor"/>
    </font>
    <font>
      <b/>
      <sz val="9"/>
      <color rgb="FF2D3B89"/>
      <name val="Arial Black"/>
      <family val="2"/>
    </font>
    <font>
      <sz val="11"/>
      <name val="Arial Black"/>
      <family val="2"/>
    </font>
    <font>
      <b/>
      <sz val="10"/>
      <name val="Arial Black"/>
      <family val="2"/>
    </font>
    <font>
      <b/>
      <sz val="11"/>
      <name val="Arial Black"/>
      <family val="2"/>
    </font>
    <font>
      <b/>
      <sz val="9"/>
      <name val="Arial Black"/>
      <family val="2"/>
    </font>
    <font>
      <sz val="9"/>
      <name val="Arial Black"/>
      <family val="2"/>
    </font>
    <font>
      <b/>
      <sz val="11"/>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1">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5" fillId="0" borderId="0" applyNumberFormat="0" applyFill="0" applyBorder="0" applyAlignment="0" applyProtection="0"/>
    <xf numFmtId="0" fontId="13" fillId="0" borderId="0"/>
  </cellStyleXfs>
  <cellXfs count="268">
    <xf numFmtId="0" fontId="0" fillId="0" borderId="0" xfId="0"/>
    <xf numFmtId="0" fontId="6" fillId="0" borderId="0" xfId="0" applyFont="1"/>
    <xf numFmtId="0" fontId="9" fillId="0" borderId="0" xfId="0" applyFont="1"/>
    <xf numFmtId="0" fontId="6" fillId="0" borderId="0" xfId="0" applyFont="1" applyAlignment="1">
      <alignment vertical="center" wrapText="1"/>
    </xf>
    <xf numFmtId="0" fontId="7" fillId="0" borderId="8" xfId="0" applyFont="1" applyBorder="1"/>
    <xf numFmtId="0" fontId="7" fillId="0" borderId="13" xfId="0" applyFont="1" applyBorder="1"/>
    <xf numFmtId="0" fontId="7" fillId="0" borderId="0" xfId="0" applyFont="1"/>
    <xf numFmtId="0" fontId="7" fillId="0" borderId="12" xfId="0" applyFont="1" applyBorder="1"/>
    <xf numFmtId="0" fontId="7" fillId="0" borderId="14" xfId="0" applyFont="1" applyBorder="1"/>
    <xf numFmtId="0" fontId="7" fillId="0" borderId="15" xfId="0" applyFont="1" applyBorder="1"/>
    <xf numFmtId="0" fontId="4" fillId="2" borderId="31" xfId="0" applyFont="1" applyFill="1" applyBorder="1" applyAlignment="1">
      <alignment vertical="center"/>
    </xf>
    <xf numFmtId="0" fontId="6" fillId="0" borderId="24" xfId="0" applyFont="1" applyBorder="1"/>
    <xf numFmtId="0" fontId="7" fillId="0" borderId="38" xfId="0" applyFont="1" applyBorder="1"/>
    <xf numFmtId="0" fontId="7" fillId="0" borderId="39" xfId="0" applyFont="1" applyBorder="1"/>
    <xf numFmtId="0" fontId="9" fillId="0" borderId="23" xfId="0" applyFont="1" applyBorder="1"/>
    <xf numFmtId="0" fontId="6" fillId="0" borderId="29" xfId="0" applyFont="1" applyBorder="1"/>
    <xf numFmtId="0" fontId="4"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4" fillId="2" borderId="31" xfId="0" applyFont="1" applyFill="1" applyBorder="1" applyAlignment="1">
      <alignment horizontal="center" vertical="center"/>
    </xf>
    <xf numFmtId="0" fontId="4" fillId="2" borderId="37" xfId="0" applyFont="1" applyFill="1" applyBorder="1" applyAlignment="1">
      <alignment vertical="center"/>
    </xf>
    <xf numFmtId="0" fontId="14" fillId="0" borderId="0" xfId="2" applyFont="1" applyAlignment="1" applyProtection="1">
      <alignment vertical="center" wrapText="1"/>
      <protection locked="0"/>
    </xf>
    <xf numFmtId="0" fontId="15" fillId="0" borderId="0" xfId="2" applyFont="1" applyAlignment="1" applyProtection="1">
      <alignment vertical="center" wrapText="1"/>
      <protection locked="0"/>
    </xf>
    <xf numFmtId="0" fontId="15" fillId="0" borderId="0" xfId="2" applyFont="1" applyAlignment="1" applyProtection="1">
      <alignment horizontal="left" vertical="center" wrapText="1" indent="2"/>
      <protection locked="0"/>
    </xf>
    <xf numFmtId="0" fontId="10" fillId="0" borderId="4" xfId="0" applyFont="1" applyBorder="1" applyAlignment="1">
      <alignment vertical="center"/>
    </xf>
    <xf numFmtId="0" fontId="17" fillId="0" borderId="0" xfId="0" applyFont="1"/>
    <xf numFmtId="0" fontId="4" fillId="3" borderId="30" xfId="0" applyFont="1" applyFill="1" applyBorder="1" applyAlignment="1">
      <alignment horizontal="center" vertical="center"/>
    </xf>
    <xf numFmtId="0" fontId="8" fillId="0" borderId="33" xfId="0" applyFont="1" applyBorder="1" applyAlignment="1">
      <alignment horizontal="center" vertical="center"/>
    </xf>
    <xf numFmtId="0" fontId="0" fillId="0" borderId="23" xfId="0" applyBorder="1"/>
    <xf numFmtId="0" fontId="0" fillId="0" borderId="24" xfId="0" applyBorder="1"/>
    <xf numFmtId="0" fontId="0" fillId="0" borderId="28" xfId="0" applyBorder="1"/>
    <xf numFmtId="0" fontId="0" fillId="0" borderId="29" xfId="0" applyBorder="1"/>
    <xf numFmtId="0" fontId="1" fillId="0" borderId="46" xfId="0" applyFont="1" applyBorder="1"/>
    <xf numFmtId="0" fontId="3" fillId="0" borderId="0" xfId="0" applyFont="1" applyAlignment="1">
      <alignment vertical="center" wrapText="1"/>
    </xf>
    <xf numFmtId="0" fontId="3" fillId="0" borderId="24" xfId="0" applyFont="1" applyBorder="1" applyAlignment="1">
      <alignment vertical="center" wrapText="1"/>
    </xf>
    <xf numFmtId="0" fontId="6" fillId="0" borderId="23" xfId="0" applyFont="1" applyBorder="1" applyAlignment="1">
      <alignment horizontal="center"/>
    </xf>
    <xf numFmtId="0" fontId="6" fillId="0" borderId="0" xfId="0" applyFont="1" applyAlignment="1">
      <alignment horizontal="center"/>
    </xf>
    <xf numFmtId="0" fontId="6" fillId="0" borderId="24" xfId="0" applyFont="1" applyBorder="1" applyAlignment="1">
      <alignment horizontal="center"/>
    </xf>
    <xf numFmtId="0" fontId="19" fillId="0" borderId="0" xfId="0" applyFont="1" applyAlignment="1">
      <alignment vertical="center"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19" xfId="0" applyFont="1" applyBorder="1" applyAlignment="1">
      <alignment horizontal="center"/>
    </xf>
    <xf numFmtId="0" fontId="6" fillId="0" borderId="0" xfId="0" applyFont="1" applyAlignment="1">
      <alignment horizontal="center" vertical="center"/>
    </xf>
    <xf numFmtId="0" fontId="20" fillId="6" borderId="0" xfId="0" applyFont="1" applyFill="1" applyAlignment="1">
      <alignment vertical="center" wrapText="1"/>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1" fillId="0" borderId="33" xfId="0" applyFont="1" applyBorder="1" applyAlignment="1">
      <alignment vertical="center" wrapText="1"/>
    </xf>
    <xf numFmtId="0" fontId="21" fillId="0" borderId="33" xfId="0" applyFont="1" applyBorder="1" applyAlignment="1">
      <alignment horizontal="left" vertical="center" wrapText="1"/>
    </xf>
    <xf numFmtId="0" fontId="23" fillId="4" borderId="6" xfId="0" applyFont="1" applyFill="1" applyBorder="1" applyAlignment="1">
      <alignment vertical="center"/>
    </xf>
    <xf numFmtId="0" fontId="22" fillId="0" borderId="19" xfId="0" applyFont="1" applyBorder="1" applyAlignment="1">
      <alignment horizontal="center"/>
    </xf>
    <xf numFmtId="0" fontId="23" fillId="2" borderId="10" xfId="0" applyFont="1" applyFill="1" applyBorder="1" applyAlignment="1">
      <alignment horizontal="center" vertical="center"/>
    </xf>
    <xf numFmtId="0" fontId="23" fillId="4" borderId="7" xfId="0" applyFont="1" applyFill="1" applyBorder="1" applyAlignment="1">
      <alignment vertical="center"/>
    </xf>
    <xf numFmtId="0" fontId="22" fillId="0" borderId="0" xfId="0" applyFont="1"/>
    <xf numFmtId="0" fontId="25" fillId="4" borderId="0" xfId="0" applyFont="1" applyFill="1" applyAlignment="1">
      <alignment vertical="center" wrapText="1"/>
    </xf>
    <xf numFmtId="0" fontId="24" fillId="0" borderId="0" xfId="0" applyFont="1" applyAlignment="1">
      <alignment vertical="center" wrapText="1"/>
    </xf>
    <xf numFmtId="0" fontId="26" fillId="3" borderId="3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6" xfId="0" applyFont="1" applyBorder="1" applyAlignment="1">
      <alignment vertical="center" wrapText="1"/>
    </xf>
    <xf numFmtId="0" fontId="25" fillId="0" borderId="0" xfId="0" applyFont="1" applyAlignment="1">
      <alignment vertical="center" wrapText="1"/>
    </xf>
    <xf numFmtId="0" fontId="26" fillId="3" borderId="20"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3" borderId="26" xfId="0" applyFont="1" applyFill="1" applyBorder="1" applyAlignment="1">
      <alignment horizontal="center" vertical="center" wrapText="1"/>
    </xf>
    <xf numFmtId="0" fontId="18" fillId="0" borderId="31" xfId="0" applyFont="1" applyBorder="1" applyAlignment="1">
      <alignment horizontal="center" vertical="center" wrapText="1"/>
    </xf>
    <xf numFmtId="0" fontId="18" fillId="0" borderId="1" xfId="0" applyFont="1" applyBorder="1" applyAlignment="1">
      <alignment horizontal="center" vertical="center" wrapText="1"/>
    </xf>
    <xf numFmtId="0" fontId="27" fillId="0" borderId="1"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vertical="center" wrapText="1"/>
    </xf>
    <xf numFmtId="0" fontId="18" fillId="0" borderId="19" xfId="0" applyFont="1" applyBorder="1" applyAlignment="1">
      <alignment horizontal="center"/>
    </xf>
    <xf numFmtId="0" fontId="18" fillId="0" borderId="26" xfId="0" applyFont="1" applyBorder="1" applyAlignment="1">
      <alignment horizontal="center" vertical="center" wrapText="1"/>
    </xf>
    <xf numFmtId="0" fontId="18" fillId="0" borderId="23" xfId="0" applyFont="1" applyBorder="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18" fillId="4" borderId="0" xfId="0" applyFont="1" applyFill="1" applyAlignment="1">
      <alignment horizontal="center"/>
    </xf>
    <xf numFmtId="0" fontId="18" fillId="0" borderId="24" xfId="0" applyFont="1" applyBorder="1" applyAlignment="1">
      <alignment horizontal="center"/>
    </xf>
    <xf numFmtId="0" fontId="6" fillId="0" borderId="26" xfId="0" applyFont="1" applyBorder="1" applyAlignment="1">
      <alignment horizontal="center" vertical="center" wrapText="1"/>
    </xf>
    <xf numFmtId="0" fontId="6" fillId="0" borderId="0" xfId="0" applyFont="1" applyAlignment="1">
      <alignment horizontal="center" wrapText="1"/>
    </xf>
    <xf numFmtId="0" fontId="18" fillId="0" borderId="6" xfId="0" applyFont="1" applyBorder="1" applyAlignment="1">
      <alignment horizontal="center"/>
    </xf>
    <xf numFmtId="0" fontId="18" fillId="0" borderId="7" xfId="0" applyFont="1" applyBorder="1" applyAlignment="1">
      <alignment horizontal="center"/>
    </xf>
    <xf numFmtId="0" fontId="18" fillId="0" borderId="0" xfId="0" applyFont="1" applyAlignment="1">
      <alignment horizontal="center" vertical="center" wrapText="1"/>
    </xf>
    <xf numFmtId="0" fontId="18" fillId="0" borderId="1" xfId="0" applyFont="1" applyBorder="1" applyAlignment="1">
      <alignment horizontal="center" vertical="center"/>
    </xf>
    <xf numFmtId="0" fontId="18" fillId="0" borderId="19" xfId="0" applyFont="1" applyBorder="1" applyAlignment="1">
      <alignment horizontal="center" wrapText="1"/>
    </xf>
    <xf numFmtId="0" fontId="18" fillId="0" borderId="23" xfId="0" applyFont="1" applyBorder="1" applyAlignment="1">
      <alignment horizontal="center" vertical="center" wrapText="1"/>
    </xf>
    <xf numFmtId="0" fontId="18" fillId="0" borderId="0" xfId="0" applyFont="1" applyAlignment="1">
      <alignment horizontal="justify" vertical="center"/>
    </xf>
    <xf numFmtId="0" fontId="27" fillId="0" borderId="0" xfId="0" applyFont="1" applyAlignment="1">
      <alignment horizontal="center" vertical="center"/>
    </xf>
    <xf numFmtId="0" fontId="18" fillId="0" borderId="0" xfId="0" applyFont="1" applyAlignment="1">
      <alignment horizontal="justify" vertical="center" wrapText="1"/>
    </xf>
    <xf numFmtId="0" fontId="18" fillId="0" borderId="24"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1" xfId="0" applyFont="1" applyBorder="1" applyAlignment="1">
      <alignment horizontal="justify" vertical="center"/>
    </xf>
    <xf numFmtId="0" fontId="20" fillId="0" borderId="23" xfId="0" applyFont="1" applyBorder="1" applyAlignment="1">
      <alignment horizontal="center"/>
    </xf>
    <xf numFmtId="0" fontId="20" fillId="0" borderId="0" xfId="0" applyFont="1" applyAlignment="1">
      <alignment horizontal="center"/>
    </xf>
    <xf numFmtId="0" fontId="20" fillId="0" borderId="24" xfId="0" applyFont="1" applyBorder="1" applyAlignment="1">
      <alignment horizontal="center"/>
    </xf>
    <xf numFmtId="0" fontId="0" fillId="0" borderId="48"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9"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5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8" fillId="4" borderId="16"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18" fillId="4" borderId="25" xfId="0" applyFont="1" applyFill="1" applyBorder="1" applyAlignment="1">
      <alignment horizontal="left" vertical="center" wrapText="1"/>
    </xf>
    <xf numFmtId="0" fontId="25" fillId="2" borderId="5" xfId="0" applyFont="1" applyFill="1" applyBorder="1" applyAlignment="1">
      <alignment horizontal="center" vertical="center"/>
    </xf>
    <xf numFmtId="0" fontId="25" fillId="2" borderId="45" xfId="0" applyFont="1" applyFill="1" applyBorder="1" applyAlignment="1">
      <alignment horizontal="center" vertical="center"/>
    </xf>
    <xf numFmtId="0" fontId="18" fillId="0" borderId="16" xfId="0" applyFont="1" applyBorder="1" applyAlignment="1">
      <alignment horizontal="center" vertical="center"/>
    </xf>
    <xf numFmtId="0" fontId="18" fillId="0" borderId="2" xfId="0" applyFont="1" applyBorder="1" applyAlignment="1">
      <alignment horizontal="center" vertical="center"/>
    </xf>
    <xf numFmtId="0" fontId="18" fillId="0" borderId="16" xfId="0" applyFont="1" applyBorder="1" applyAlignment="1">
      <alignment horizontal="center"/>
    </xf>
    <xf numFmtId="0" fontId="18" fillId="0" borderId="2" xfId="0" applyFont="1" applyBorder="1" applyAlignment="1">
      <alignment horizontal="center"/>
    </xf>
    <xf numFmtId="0" fontId="25" fillId="2" borderId="6" xfId="0" applyFont="1" applyFill="1" applyBorder="1" applyAlignment="1">
      <alignment horizontal="center" vertical="center"/>
    </xf>
    <xf numFmtId="0" fontId="25" fillId="2" borderId="0" xfId="0" applyFont="1" applyFill="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23" fillId="2" borderId="3"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0" xfId="0" applyFont="1" applyFill="1" applyAlignment="1">
      <alignment horizontal="center" vertical="center"/>
    </xf>
    <xf numFmtId="0" fontId="23" fillId="2" borderId="5"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25" xfId="0" applyFont="1" applyFill="1" applyBorder="1" applyAlignment="1">
      <alignment horizontal="center" vertical="center"/>
    </xf>
    <xf numFmtId="0" fontId="22" fillId="0" borderId="23" xfId="0" applyFont="1" applyBorder="1" applyAlignment="1">
      <alignment horizontal="center"/>
    </xf>
    <xf numFmtId="0" fontId="22" fillId="0" borderId="0" xfId="0" applyFont="1" applyAlignment="1">
      <alignment horizontal="center"/>
    </xf>
    <xf numFmtId="0" fontId="24" fillId="0" borderId="18" xfId="0" applyFont="1" applyBorder="1" applyAlignment="1">
      <alignment horizontal="center"/>
    </xf>
    <xf numFmtId="0" fontId="24" fillId="0" borderId="2" xfId="0" applyFont="1" applyBorder="1" applyAlignment="1">
      <alignment horizontal="center"/>
    </xf>
    <xf numFmtId="0" fontId="24" fillId="0" borderId="11" xfId="0" applyFont="1" applyBorder="1" applyAlignment="1">
      <alignment horizontal="center"/>
    </xf>
    <xf numFmtId="0" fontId="23" fillId="4" borderId="7" xfId="0" applyFont="1" applyFill="1" applyBorder="1" applyAlignment="1">
      <alignment horizontal="center" vertical="center"/>
    </xf>
    <xf numFmtId="0" fontId="22" fillId="0" borderId="19" xfId="0" applyFont="1" applyBorder="1" applyAlignment="1">
      <alignment horizontal="center"/>
    </xf>
    <xf numFmtId="0" fontId="12" fillId="0" borderId="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8"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23" fillId="2" borderId="6"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7" xfId="0" applyFont="1" applyFill="1" applyBorder="1" applyAlignment="1">
      <alignment horizontal="center" vertical="center" wrapText="1"/>
    </xf>
    <xf numFmtId="0" fontId="23" fillId="2" borderId="2" xfId="0" applyFont="1" applyFill="1" applyBorder="1" applyAlignment="1">
      <alignment horizontal="center" vertical="center"/>
    </xf>
    <xf numFmtId="0" fontId="22" fillId="0" borderId="4" xfId="0" applyFont="1" applyBorder="1" applyAlignment="1">
      <alignment horizontal="center" wrapText="1"/>
    </xf>
    <xf numFmtId="0" fontId="22" fillId="0" borderId="0" xfId="0" applyFont="1" applyAlignment="1">
      <alignment horizontal="center" wrapText="1"/>
    </xf>
    <xf numFmtId="0" fontId="22" fillId="0" borderId="5" xfId="0" applyFont="1" applyBorder="1" applyAlignment="1">
      <alignment horizontal="center" wrapText="1"/>
    </xf>
    <xf numFmtId="0" fontId="22" fillId="0" borderId="25" xfId="0" applyFont="1" applyBorder="1" applyAlignment="1">
      <alignment horizontal="center" wrapText="1"/>
    </xf>
    <xf numFmtId="0" fontId="12" fillId="4" borderId="4" xfId="0" applyFont="1" applyFill="1" applyBorder="1" applyAlignment="1">
      <alignment horizontal="justify" vertical="center"/>
    </xf>
    <xf numFmtId="0" fontId="12" fillId="4" borderId="25" xfId="0" applyFont="1" applyFill="1" applyBorder="1" applyAlignment="1">
      <alignment horizontal="justify" vertical="center"/>
    </xf>
    <xf numFmtId="0" fontId="22" fillId="0" borderId="24" xfId="0" applyFont="1" applyBorder="1" applyAlignment="1">
      <alignment horizontal="center"/>
    </xf>
    <xf numFmtId="0" fontId="24" fillId="2" borderId="3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2" fillId="0" borderId="7" xfId="0" applyFont="1" applyBorder="1" applyAlignment="1">
      <alignment horizontal="center"/>
    </xf>
    <xf numFmtId="0" fontId="25" fillId="2" borderId="16"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4" borderId="6" xfId="0" applyFont="1" applyFill="1" applyBorder="1" applyAlignment="1">
      <alignment horizontal="center"/>
    </xf>
    <xf numFmtId="0" fontId="26" fillId="4" borderId="7" xfId="0" applyFont="1" applyFill="1" applyBorder="1" applyAlignment="1">
      <alignment horizontal="center"/>
    </xf>
    <xf numFmtId="0" fontId="18" fillId="0" borderId="1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xf>
    <xf numFmtId="0" fontId="4" fillId="2" borderId="3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36"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3" fillId="0" borderId="3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0" fillId="0" borderId="23" xfId="0" applyFont="1" applyBorder="1" applyAlignment="1">
      <alignment horizontal="center"/>
    </xf>
    <xf numFmtId="0" fontId="20" fillId="0" borderId="0" xfId="0" applyFont="1" applyAlignment="1">
      <alignment horizontal="center"/>
    </xf>
    <xf numFmtId="0" fontId="20" fillId="0" borderId="24" xfId="0" applyFont="1" applyBorder="1" applyAlignment="1">
      <alignment horizontal="center"/>
    </xf>
    <xf numFmtId="9" fontId="8" fillId="0" borderId="43" xfId="0" applyNumberFormat="1" applyFont="1" applyBorder="1" applyAlignment="1">
      <alignment horizontal="center" vertical="center" wrapText="1"/>
    </xf>
    <xf numFmtId="9" fontId="8" fillId="0" borderId="44" xfId="0" applyNumberFormat="1" applyFont="1" applyBorder="1" applyAlignment="1">
      <alignment horizontal="center" vertical="center" wrapText="1"/>
    </xf>
    <xf numFmtId="0" fontId="4" fillId="2" borderId="1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6" fillId="0" borderId="1" xfId="0" applyFont="1" applyBorder="1" applyAlignment="1">
      <alignment horizontal="center" vertical="center"/>
    </xf>
    <xf numFmtId="0" fontId="6" fillId="0" borderId="26" xfId="0" applyFont="1" applyBorder="1" applyAlignment="1">
      <alignment horizontal="center" vertical="center"/>
    </xf>
    <xf numFmtId="0" fontId="6" fillId="0" borderId="34" xfId="0" applyFont="1" applyBorder="1" applyAlignment="1">
      <alignment horizontal="center"/>
    </xf>
    <xf numFmtId="0" fontId="6"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6" fillId="0" borderId="36" xfId="0" applyFont="1" applyBorder="1" applyAlignment="1">
      <alignment horizontal="center"/>
    </xf>
    <xf numFmtId="0" fontId="6" fillId="0" borderId="4" xfId="0" applyFont="1" applyBorder="1" applyAlignment="1">
      <alignment horizontal="center"/>
    </xf>
    <xf numFmtId="0" fontId="6" fillId="0" borderId="25" xfId="0" applyFont="1" applyBorder="1" applyAlignment="1">
      <alignment horizontal="center"/>
    </xf>
    <xf numFmtId="0" fontId="18" fillId="0" borderId="16" xfId="0" applyFont="1" applyBorder="1" applyAlignment="1">
      <alignment horizontal="left" vertical="center"/>
    </xf>
    <xf numFmtId="0" fontId="18" fillId="0" borderId="4" xfId="0" applyFont="1" applyBorder="1" applyAlignment="1">
      <alignment horizontal="left" vertical="center"/>
    </xf>
    <xf numFmtId="0" fontId="18" fillId="0" borderId="2" xfId="0" applyFont="1" applyBorder="1" applyAlignment="1">
      <alignment horizontal="left" vertical="center"/>
    </xf>
    <xf numFmtId="0" fontId="11" fillId="0" borderId="36"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18" fillId="0" borderId="25" xfId="0" applyFont="1" applyBorder="1" applyAlignment="1">
      <alignment horizontal="left" vertical="center"/>
    </xf>
    <xf numFmtId="0" fontId="6" fillId="0" borderId="1" xfId="0" applyFont="1" applyBorder="1" applyAlignment="1">
      <alignment horizontal="left" vertical="center"/>
    </xf>
    <xf numFmtId="0" fontId="6" fillId="0" borderId="26" xfId="0" applyFont="1" applyBorder="1" applyAlignment="1">
      <alignment horizontal="left" vertical="center"/>
    </xf>
    <xf numFmtId="0" fontId="10" fillId="0" borderId="16" xfId="0" applyFont="1" applyBorder="1" applyAlignment="1">
      <alignment horizontal="center" vertical="center"/>
    </xf>
    <xf numFmtId="0" fontId="10" fillId="0" borderId="4" xfId="0" applyFont="1" applyBorder="1" applyAlignment="1">
      <alignment horizontal="center" vertical="center"/>
    </xf>
    <xf numFmtId="0" fontId="10" fillId="0" borderId="47" xfId="0" applyFont="1" applyBorder="1" applyAlignment="1">
      <alignment horizontal="center" vertical="center"/>
    </xf>
    <xf numFmtId="0" fontId="6" fillId="0" borderId="1" xfId="0" applyFont="1" applyBorder="1" applyAlignment="1">
      <alignment horizontal="justify" vertical="center"/>
    </xf>
    <xf numFmtId="0" fontId="6" fillId="0" borderId="26" xfId="0" applyFont="1" applyBorder="1" applyAlignment="1">
      <alignment horizontal="justify" vertical="center"/>
    </xf>
    <xf numFmtId="0" fontId="4" fillId="0" borderId="37"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6" fillId="0" borderId="4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 xfId="0" applyFont="1" applyBorder="1" applyAlignment="1">
      <alignment horizontal="justify" vertical="center"/>
    </xf>
    <xf numFmtId="0" fontId="6" fillId="0" borderId="25" xfId="0" applyFont="1" applyBorder="1" applyAlignment="1">
      <alignment horizontal="justify" vertical="center"/>
    </xf>
    <xf numFmtId="0" fontId="6" fillId="0" borderId="23" xfId="0" applyFont="1" applyBorder="1" applyAlignment="1">
      <alignment horizontal="center"/>
    </xf>
    <xf numFmtId="0" fontId="6" fillId="0" borderId="0" xfId="0" applyFont="1" applyAlignment="1">
      <alignment horizontal="center"/>
    </xf>
    <xf numFmtId="0" fontId="6" fillId="0" borderId="24" xfId="0" applyFont="1" applyBorder="1" applyAlignment="1">
      <alignment horizontal="center"/>
    </xf>
    <xf numFmtId="0" fontId="6" fillId="0" borderId="31" xfId="0" applyFont="1" applyBorder="1" applyAlignment="1">
      <alignment horizontal="center"/>
    </xf>
    <xf numFmtId="0" fontId="6" fillId="0" borderId="1" xfId="0" applyFont="1" applyBorder="1" applyAlignment="1">
      <alignment horizontal="center"/>
    </xf>
    <xf numFmtId="0" fontId="6" fillId="0" borderId="26" xfId="0" applyFont="1" applyBorder="1" applyAlignment="1">
      <alignment horizontal="center"/>
    </xf>
    <xf numFmtId="0" fontId="4" fillId="3" borderId="43"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4" xfId="0" applyFont="1" applyFill="1" applyBorder="1" applyAlignment="1">
      <alignment horizontal="center" vertical="center" wrapText="1"/>
    </xf>
    <xf numFmtId="10" fontId="8" fillId="4" borderId="43" xfId="0" applyNumberFormat="1" applyFont="1" applyFill="1" applyBorder="1" applyAlignment="1">
      <alignment horizontal="center" vertical="center" wrapText="1"/>
    </xf>
    <xf numFmtId="10" fontId="8" fillId="4" borderId="40" xfId="0" applyNumberFormat="1" applyFont="1" applyFill="1" applyBorder="1" applyAlignment="1">
      <alignment horizontal="center" vertical="center" wrapText="1"/>
    </xf>
    <xf numFmtId="10" fontId="8" fillId="4" borderId="44" xfId="0"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7" fillId="0" borderId="40" xfId="0" applyFont="1" applyBorder="1" applyAlignment="1">
      <alignment horizontal="center" vertical="center"/>
    </xf>
    <xf numFmtId="0" fontId="7" fillId="0" borderId="44" xfId="0" applyFont="1" applyBorder="1" applyAlignment="1">
      <alignment horizontal="center" vertical="center"/>
    </xf>
    <xf numFmtId="0" fontId="9" fillId="0" borderId="1" xfId="0" applyFont="1" applyBorder="1" applyAlignment="1">
      <alignment horizontal="center" vertical="center"/>
    </xf>
    <xf numFmtId="0" fontId="4" fillId="3" borderId="31" xfId="0" applyFont="1" applyFill="1" applyBorder="1" applyAlignment="1">
      <alignment horizontal="center" vertical="center"/>
    </xf>
    <xf numFmtId="0" fontId="10" fillId="0" borderId="2" xfId="0" applyFont="1" applyBorder="1" applyAlignment="1">
      <alignment horizontal="center" vertical="center"/>
    </xf>
    <xf numFmtId="0" fontId="10" fillId="0" borderId="4" xfId="1" applyFont="1" applyFill="1" applyBorder="1" applyAlignment="1">
      <alignment horizontal="center" vertical="center"/>
    </xf>
    <xf numFmtId="0" fontId="10" fillId="0" borderId="2" xfId="1" applyFont="1" applyFill="1" applyBorder="1" applyAlignment="1">
      <alignment horizontal="center" vertical="center"/>
    </xf>
    <xf numFmtId="0" fontId="6" fillId="0" borderId="1" xfId="0" applyFont="1" applyBorder="1" applyAlignment="1">
      <alignment horizontal="justify"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8</xdr:row>
      <xdr:rowOff>127000</xdr:rowOff>
    </xdr:to>
    <xdr:pic>
      <xdr:nvPicPr>
        <xdr:cNvPr id="10" name="Imagen 9" descr="Icono&#10;&#10;Descripción generada automáticamente">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520695</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508572</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468742</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0</xdr:col>
      <xdr:colOff>127000</xdr:colOff>
      <xdr:row>6</xdr:row>
      <xdr:rowOff>148166</xdr:rowOff>
    </xdr:from>
    <xdr:to>
      <xdr:col>0</xdr:col>
      <xdr:colOff>1515431</xdr:colOff>
      <xdr:row>8</xdr:row>
      <xdr:rowOff>121443</xdr:rowOff>
    </xdr:to>
    <xdr:pic>
      <xdr:nvPicPr>
        <xdr:cNvPr id="2" name="Imagen 1" descr="Icono&#10;&#10;Descripción generada automáticamente">
          <a:extLst>
            <a:ext uri="{FF2B5EF4-FFF2-40B4-BE49-F238E27FC236}">
              <a16:creationId xmlns:a16="http://schemas.microsoft.com/office/drawing/2014/main" id="{1E7B2329-83F3-4DD7-B351-7FDAAF6C7B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948391"/>
          <a:ext cx="1388431" cy="1182952"/>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517521</xdr:rowOff>
    </xdr:to>
    <xdr:pic>
      <xdr:nvPicPr>
        <xdr:cNvPr id="5" name="Gráfico 15" descr="Flecha: recto">
          <a:extLst>
            <a:ext uri="{FF2B5EF4-FFF2-40B4-BE49-F238E27FC236}">
              <a16:creationId xmlns:a16="http://schemas.microsoft.com/office/drawing/2014/main" id="{7F4A02A1-E4DB-40CC-BAF6-CB56699A85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2400" y="2608983"/>
          <a:ext cx="398771" cy="407263"/>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505398</xdr:rowOff>
    </xdr:to>
    <xdr:pic>
      <xdr:nvPicPr>
        <xdr:cNvPr id="6" name="Gráfico 15" descr="Flecha: recto">
          <a:extLst>
            <a:ext uri="{FF2B5EF4-FFF2-40B4-BE49-F238E27FC236}">
              <a16:creationId xmlns:a16="http://schemas.microsoft.com/office/drawing/2014/main" id="{496E4162-553C-4C25-A7A9-F386E83D3D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2357" y="2596860"/>
          <a:ext cx="407551" cy="407263"/>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465568</xdr:rowOff>
    </xdr:to>
    <xdr:pic>
      <xdr:nvPicPr>
        <xdr:cNvPr id="7" name="Gráfico 15" descr="Flecha: recto">
          <a:extLst>
            <a:ext uri="{FF2B5EF4-FFF2-40B4-BE49-F238E27FC236}">
              <a16:creationId xmlns:a16="http://schemas.microsoft.com/office/drawing/2014/main" id="{0ECA30A1-73B0-4BF0-8619-3BCE2BF99E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4001745" y="2557030"/>
          <a:ext cx="406109" cy="407263"/>
        </a:xfrm>
        <a:prstGeom prst="rect">
          <a:avLst/>
        </a:prstGeom>
      </xdr:spPr>
    </xdr:pic>
    <xdr:clientData/>
  </xdr:twoCellAnchor>
  <xdr:twoCellAnchor editAs="oneCell">
    <xdr:from>
      <xdr:col>20</xdr:col>
      <xdr:colOff>1168822</xdr:colOff>
      <xdr:row>53</xdr:row>
      <xdr:rowOff>168373</xdr:rowOff>
    </xdr:from>
    <xdr:to>
      <xdr:col>22</xdr:col>
      <xdr:colOff>530935</xdr:colOff>
      <xdr:row>60</xdr:row>
      <xdr:rowOff>133736</xdr:rowOff>
    </xdr:to>
    <xdr:pic>
      <xdr:nvPicPr>
        <xdr:cNvPr id="8" name="Imagen 7" descr="Icono&#10;&#10;Descripción generada automáticamente">
          <a:extLst>
            <a:ext uri="{FF2B5EF4-FFF2-40B4-BE49-F238E27FC236}">
              <a16:creationId xmlns:a16="http://schemas.microsoft.com/office/drawing/2014/main" id="{33A5002D-1E77-4F62-A724-0464F80AAF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627772" y="32953423"/>
          <a:ext cx="1295688" cy="1298863"/>
        </a:xfrm>
        <a:prstGeom prst="rect">
          <a:avLst/>
        </a:prstGeom>
      </xdr:spPr>
    </xdr:pic>
    <xdr:clientData/>
  </xdr:twoCellAnchor>
  <xdr:twoCellAnchor>
    <xdr:from>
      <xdr:col>4</xdr:col>
      <xdr:colOff>242077</xdr:colOff>
      <xdr:row>44</xdr:row>
      <xdr:rowOff>0</xdr:rowOff>
    </xdr:from>
    <xdr:to>
      <xdr:col>14</xdr:col>
      <xdr:colOff>365125</xdr:colOff>
      <xdr:row>51</xdr:row>
      <xdr:rowOff>145182</xdr:rowOff>
    </xdr:to>
    <xdr:grpSp>
      <xdr:nvGrpSpPr>
        <xdr:cNvPr id="9" name="Grupo 8">
          <a:extLst>
            <a:ext uri="{FF2B5EF4-FFF2-40B4-BE49-F238E27FC236}">
              <a16:creationId xmlns:a16="http://schemas.microsoft.com/office/drawing/2014/main" id="{26FEB4AC-D500-49E2-BFB7-B2AF0D91470F}"/>
            </a:ext>
          </a:extLst>
        </xdr:cNvPr>
        <xdr:cNvGrpSpPr/>
      </xdr:nvGrpSpPr>
      <xdr:grpSpPr>
        <a:xfrm>
          <a:off x="4256184" y="31391679"/>
          <a:ext cx="4259620" cy="1478682"/>
          <a:chOff x="608263" y="7708566"/>
          <a:chExt cx="3502881" cy="1602847"/>
        </a:xfrm>
      </xdr:grpSpPr>
      <xdr:sp macro="" textlink="">
        <xdr:nvSpPr>
          <xdr:cNvPr id="12" name="CuadroTexto 11">
            <a:extLst>
              <a:ext uri="{FF2B5EF4-FFF2-40B4-BE49-F238E27FC236}">
                <a16:creationId xmlns:a16="http://schemas.microsoft.com/office/drawing/2014/main" id="{1CE8A435-5AE9-E86C-14F7-6EC5E056842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Cartillas DAFP - Calidad</a:t>
            </a:r>
            <a:r>
              <a:rPr lang="es-CO" sz="1100" i="1" baseline="0">
                <a:solidFill>
                  <a:sysClr val="windowText" lastClr="000000"/>
                </a:solidFill>
                <a:latin typeface="+mn-lt"/>
                <a:ea typeface="+mn-ea"/>
                <a:cs typeface="+mn-cs"/>
              </a:rPr>
              <a:t> - Modelo Integrado de Planeación y Gestión.</a:t>
            </a:r>
            <a:endParaRPr lang="es-CO" sz="1100" i="1">
              <a:solidFill>
                <a:sysClr val="windowText" lastClr="000000"/>
              </a:solidFill>
              <a:latin typeface="+mn-lt"/>
              <a:ea typeface="+mn-ea"/>
              <a:cs typeface="+mn-cs"/>
            </a:endParaRPr>
          </a:p>
        </xdr:txBody>
      </xdr:sp>
      <xdr:sp macro="" textlink="">
        <xdr:nvSpPr>
          <xdr:cNvPr id="13" name="CuadroTexto 12">
            <a:extLst>
              <a:ext uri="{FF2B5EF4-FFF2-40B4-BE49-F238E27FC236}">
                <a16:creationId xmlns:a16="http://schemas.microsoft.com/office/drawing/2014/main" id="{A23D1D67-8C9B-2686-E69A-68BE652F789B}"/>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386747</xdr:colOff>
      <xdr:row>44</xdr:row>
      <xdr:rowOff>1</xdr:rowOff>
    </xdr:from>
    <xdr:to>
      <xdr:col>18</xdr:col>
      <xdr:colOff>1824581</xdr:colOff>
      <xdr:row>51</xdr:row>
      <xdr:rowOff>129570</xdr:rowOff>
    </xdr:to>
    <xdr:grpSp>
      <xdr:nvGrpSpPr>
        <xdr:cNvPr id="14" name="Grupo 13">
          <a:extLst>
            <a:ext uri="{FF2B5EF4-FFF2-40B4-BE49-F238E27FC236}">
              <a16:creationId xmlns:a16="http://schemas.microsoft.com/office/drawing/2014/main" id="{CE6EFB45-7C3F-44F2-BD7F-1E45F93AE262}"/>
            </a:ext>
          </a:extLst>
        </xdr:cNvPr>
        <xdr:cNvGrpSpPr/>
      </xdr:nvGrpSpPr>
      <xdr:grpSpPr>
        <a:xfrm>
          <a:off x="8918426" y="31391680"/>
          <a:ext cx="4553869" cy="1463069"/>
          <a:chOff x="8135319" y="7791115"/>
          <a:chExt cx="3621935" cy="1564644"/>
        </a:xfrm>
      </xdr:grpSpPr>
      <xdr:sp macro="" textlink="">
        <xdr:nvSpPr>
          <xdr:cNvPr id="16" name="CuadroTexto 15">
            <a:extLst>
              <a:ext uri="{FF2B5EF4-FFF2-40B4-BE49-F238E27FC236}">
                <a16:creationId xmlns:a16="http://schemas.microsoft.com/office/drawing/2014/main" id="{E82E4D49-6148-F5DC-BA27-49F76EC23760}"/>
              </a:ext>
            </a:extLst>
          </xdr:cNvPr>
          <xdr:cNvSpPr txBox="1"/>
        </xdr:nvSpPr>
        <xdr:spPr>
          <a:xfrm>
            <a:off x="8135319" y="8039577"/>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 de trámites- SIPI- SIMEL, Consulta y préstamo de expedientes, Listado de peritos, SAIR, Orientación especializada en materia de PI, </a:t>
            </a:r>
          </a:p>
        </xdr:txBody>
      </xdr:sp>
      <xdr:sp macro="" textlink="">
        <xdr:nvSpPr>
          <xdr:cNvPr id="17" name="CuadroTexto 16">
            <a:extLst>
              <a:ext uri="{FF2B5EF4-FFF2-40B4-BE49-F238E27FC236}">
                <a16:creationId xmlns:a16="http://schemas.microsoft.com/office/drawing/2014/main" id="{82B50A7E-3386-4CD7-27E8-765DC9759793}"/>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44</xdr:row>
      <xdr:rowOff>0</xdr:rowOff>
    </xdr:from>
    <xdr:to>
      <xdr:col>24</xdr:col>
      <xdr:colOff>238125</xdr:colOff>
      <xdr:row>51</xdr:row>
      <xdr:rowOff>174817</xdr:rowOff>
    </xdr:to>
    <xdr:grpSp>
      <xdr:nvGrpSpPr>
        <xdr:cNvPr id="20" name="Grupo 19">
          <a:extLst>
            <a:ext uri="{FF2B5EF4-FFF2-40B4-BE49-F238E27FC236}">
              <a16:creationId xmlns:a16="http://schemas.microsoft.com/office/drawing/2014/main" id="{4BFC363C-8451-49D3-B6C7-FAA6440D5D62}"/>
            </a:ext>
          </a:extLst>
        </xdr:cNvPr>
        <xdr:cNvGrpSpPr/>
      </xdr:nvGrpSpPr>
      <xdr:grpSpPr>
        <a:xfrm>
          <a:off x="14099595" y="31391679"/>
          <a:ext cx="4426530" cy="1508317"/>
          <a:chOff x="608263" y="7708566"/>
          <a:chExt cx="3502881" cy="1602843"/>
        </a:xfrm>
      </xdr:grpSpPr>
      <xdr:sp macro="" textlink="">
        <xdr:nvSpPr>
          <xdr:cNvPr id="21" name="CuadroTexto 20">
            <a:extLst>
              <a:ext uri="{FF2B5EF4-FFF2-40B4-BE49-F238E27FC236}">
                <a16:creationId xmlns:a16="http://schemas.microsoft.com/office/drawing/2014/main" id="{091F2A00-4F42-B5A9-C706-4C240560CB95}"/>
              </a:ext>
            </a:extLst>
          </xdr:cNvPr>
          <xdr:cNvSpPr txBox="1"/>
        </xdr:nvSpPr>
        <xdr:spPr>
          <a:xfrm>
            <a:off x="656103" y="7999573"/>
            <a:ext cx="3455041" cy="1311836"/>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Tramites-SIPI  - SICERCO-SAIR</a:t>
            </a:r>
          </a:p>
        </xdr:txBody>
      </xdr:sp>
      <xdr:sp macro="" textlink="">
        <xdr:nvSpPr>
          <xdr:cNvPr id="33" name="CuadroTexto 32">
            <a:extLst>
              <a:ext uri="{FF2B5EF4-FFF2-40B4-BE49-F238E27FC236}">
                <a16:creationId xmlns:a16="http://schemas.microsoft.com/office/drawing/2014/main" id="{257F683B-8292-41F3-59DB-4234AD6E4868}"/>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53</xdr:row>
      <xdr:rowOff>91740</xdr:rowOff>
    </xdr:from>
    <xdr:to>
      <xdr:col>15</xdr:col>
      <xdr:colOff>9525</xdr:colOff>
      <xdr:row>61</xdr:row>
      <xdr:rowOff>170583</xdr:rowOff>
    </xdr:to>
    <xdr:grpSp>
      <xdr:nvGrpSpPr>
        <xdr:cNvPr id="34" name="Grupo 33">
          <a:extLst>
            <a:ext uri="{FF2B5EF4-FFF2-40B4-BE49-F238E27FC236}">
              <a16:creationId xmlns:a16="http://schemas.microsoft.com/office/drawing/2014/main" id="{E7D685A0-2905-4583-83A5-FF43A4B1A6B2}"/>
            </a:ext>
          </a:extLst>
        </xdr:cNvPr>
        <xdr:cNvGrpSpPr/>
      </xdr:nvGrpSpPr>
      <xdr:grpSpPr>
        <a:xfrm>
          <a:off x="4269678" y="33197919"/>
          <a:ext cx="4271526" cy="1602843"/>
          <a:chOff x="608263" y="7708566"/>
          <a:chExt cx="3502881" cy="1602843"/>
        </a:xfrm>
      </xdr:grpSpPr>
      <xdr:sp macro="" textlink="">
        <xdr:nvSpPr>
          <xdr:cNvPr id="35" name="CuadroTexto 34">
            <a:extLst>
              <a:ext uri="{FF2B5EF4-FFF2-40B4-BE49-F238E27FC236}">
                <a16:creationId xmlns:a16="http://schemas.microsoft.com/office/drawing/2014/main" id="{4FBB6B50-5537-7D75-F55F-F0F57E0AEB1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36" name="CuadroTexto 35">
            <a:extLst>
              <a:ext uri="{FF2B5EF4-FFF2-40B4-BE49-F238E27FC236}">
                <a16:creationId xmlns:a16="http://schemas.microsoft.com/office/drawing/2014/main" id="{4F776127-A864-1D6B-3061-FDF6D2BD8F0F}"/>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57</xdr:row>
      <xdr:rowOff>50993</xdr:rowOff>
    </xdr:from>
    <xdr:to>
      <xdr:col>15</xdr:col>
      <xdr:colOff>741</xdr:colOff>
      <xdr:row>58</xdr:row>
      <xdr:rowOff>141230</xdr:rowOff>
    </xdr:to>
    <xdr:sp macro="" textlink="">
      <xdr:nvSpPr>
        <xdr:cNvPr id="37" name="CuadroTexto 36">
          <a:extLst>
            <a:ext uri="{FF2B5EF4-FFF2-40B4-BE49-F238E27FC236}">
              <a16:creationId xmlns:a16="http://schemas.microsoft.com/office/drawing/2014/main" id="{52C98432-E829-4891-A2CE-D3305331D942}"/>
            </a:ext>
          </a:extLst>
        </xdr:cNvPr>
        <xdr:cNvSpPr txBox="1"/>
      </xdr:nvSpPr>
      <xdr:spPr>
        <a:xfrm>
          <a:off x="4257924" y="33598043"/>
          <a:ext cx="4296267"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54</xdr:row>
      <xdr:rowOff>59532</xdr:rowOff>
    </xdr:from>
    <xdr:to>
      <xdr:col>18</xdr:col>
      <xdr:colOff>1845468</xdr:colOff>
      <xdr:row>60</xdr:row>
      <xdr:rowOff>154782</xdr:rowOff>
    </xdr:to>
    <xdr:grpSp>
      <xdr:nvGrpSpPr>
        <xdr:cNvPr id="42" name="Grupo 41">
          <a:extLst>
            <a:ext uri="{FF2B5EF4-FFF2-40B4-BE49-F238E27FC236}">
              <a16:creationId xmlns:a16="http://schemas.microsoft.com/office/drawing/2014/main" id="{F24C9DFE-2885-4D29-B60C-BFE7837E0D34}"/>
            </a:ext>
          </a:extLst>
        </xdr:cNvPr>
        <xdr:cNvGrpSpPr/>
      </xdr:nvGrpSpPr>
      <xdr:grpSpPr>
        <a:xfrm>
          <a:off x="8912679" y="33356211"/>
          <a:ext cx="4580503" cy="1238250"/>
          <a:chOff x="608263" y="7708566"/>
          <a:chExt cx="3502881" cy="1602843"/>
        </a:xfrm>
      </xdr:grpSpPr>
      <xdr:sp macro="" textlink="">
        <xdr:nvSpPr>
          <xdr:cNvPr id="43" name="CuadroTexto 42">
            <a:extLst>
              <a:ext uri="{FF2B5EF4-FFF2-40B4-BE49-F238E27FC236}">
                <a16:creationId xmlns:a16="http://schemas.microsoft.com/office/drawing/2014/main" id="{5DB2C674-9178-E411-FFCE-72F746D124A7}"/>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instructivos del SIGI</a:t>
            </a:r>
          </a:p>
        </xdr:txBody>
      </xdr:sp>
      <xdr:sp macro="" textlink="">
        <xdr:nvSpPr>
          <xdr:cNvPr id="44" name="CuadroTexto 43">
            <a:extLst>
              <a:ext uri="{FF2B5EF4-FFF2-40B4-BE49-F238E27FC236}">
                <a16:creationId xmlns:a16="http://schemas.microsoft.com/office/drawing/2014/main" id="{648E44F0-7501-C0DE-0EA9-DB7A440F697F}"/>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748392</xdr:colOff>
      <xdr:row>0</xdr:row>
      <xdr:rowOff>149677</xdr:rowOff>
    </xdr:from>
    <xdr:to>
      <xdr:col>2</xdr:col>
      <xdr:colOff>1129092</xdr:colOff>
      <xdr:row>2</xdr:row>
      <xdr:rowOff>326572</xdr:rowOff>
    </xdr:to>
    <xdr:pic>
      <xdr:nvPicPr>
        <xdr:cNvPr id="3" name="Imagen 2" descr="Vista previa de imagen">
          <a:extLst>
            <a:ext uri="{FF2B5EF4-FFF2-40B4-BE49-F238E27FC236}">
              <a16:creationId xmlns:a16="http://schemas.microsoft.com/office/drawing/2014/main" id="{FDFA7CA2-47AE-09C4-2D44-48879015D6B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8392" y="149677"/>
          <a:ext cx="2340129" cy="96610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966106</xdr:colOff>
      <xdr:row>0</xdr:row>
      <xdr:rowOff>163285</xdr:rowOff>
    </xdr:from>
    <xdr:to>
      <xdr:col>2</xdr:col>
      <xdr:colOff>717849</xdr:colOff>
      <xdr:row>0</xdr:row>
      <xdr:rowOff>993320</xdr:rowOff>
    </xdr:to>
    <xdr:pic>
      <xdr:nvPicPr>
        <xdr:cNvPr id="3" name="Imagen 2" descr="Vista previa de imagen">
          <a:extLst>
            <a:ext uri="{FF2B5EF4-FFF2-40B4-BE49-F238E27FC236}">
              <a16:creationId xmlns:a16="http://schemas.microsoft.com/office/drawing/2014/main" id="{BD64F069-4916-0A5A-54A1-BD70F89933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49" y="163285"/>
          <a:ext cx="2010529" cy="8300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938892</xdr:colOff>
      <xdr:row>0</xdr:row>
      <xdr:rowOff>122463</xdr:rowOff>
    </xdr:from>
    <xdr:to>
      <xdr:col>2</xdr:col>
      <xdr:colOff>855438</xdr:colOff>
      <xdr:row>0</xdr:row>
      <xdr:rowOff>1020536</xdr:rowOff>
    </xdr:to>
    <xdr:pic>
      <xdr:nvPicPr>
        <xdr:cNvPr id="4" name="Imagen 3" descr="Vista previa de imagen">
          <a:extLst>
            <a:ext uri="{FF2B5EF4-FFF2-40B4-BE49-F238E27FC236}">
              <a16:creationId xmlns:a16="http://schemas.microsoft.com/office/drawing/2014/main" id="{BC5EB864-9BE9-54F3-5A6A-8C6735824B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1035" y="122463"/>
          <a:ext cx="2175332" cy="89807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20HERRAN\Downloads\CS04-C01_V4%20(13).xlsx" TargetMode="External"/><Relationship Id="rId1" Type="http://schemas.openxmlformats.org/officeDocument/2006/relationships/externalLinkPath" Target="/Users/DIANA%20HERRAN/Downloads/CS04-C01_V4%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racterización"/>
      <sheetName val="INDICADOR 1"/>
      <sheetName val="Normograma"/>
      <sheetName val="INDICADOR 2"/>
      <sheetName val="Listas desplegables"/>
    </sheetNames>
    <sheetDataSet>
      <sheetData sheetId="0"/>
      <sheetData sheetId="1"/>
      <sheetData sheetId="2"/>
      <sheetData sheetId="3"/>
      <sheetData sheetId="4">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4"/>
  <sheetViews>
    <sheetView showGridLines="0" tabSelected="1" zoomScale="70" zoomScaleNormal="70" zoomScaleSheetLayoutView="80" workbookViewId="0">
      <selection activeCell="D1" sqref="D1:X3"/>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41.28515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31.5" customHeight="1" x14ac:dyDescent="0.25">
      <c r="A1" s="103"/>
      <c r="B1" s="104"/>
      <c r="C1" s="105"/>
      <c r="D1" s="112" t="s">
        <v>0</v>
      </c>
      <c r="E1" s="113"/>
      <c r="F1" s="113"/>
      <c r="G1" s="113"/>
      <c r="H1" s="113"/>
      <c r="I1" s="113"/>
      <c r="J1" s="113"/>
      <c r="K1" s="113"/>
      <c r="L1" s="113"/>
      <c r="M1" s="113"/>
      <c r="N1" s="113"/>
      <c r="O1" s="113"/>
      <c r="P1" s="113"/>
      <c r="Q1" s="113"/>
      <c r="R1" s="113"/>
      <c r="S1" s="113"/>
      <c r="T1" s="113"/>
      <c r="U1" s="113"/>
      <c r="V1" s="113"/>
      <c r="W1" s="113"/>
      <c r="X1" s="114"/>
      <c r="Y1" s="57" t="s">
        <v>256</v>
      </c>
    </row>
    <row r="2" spans="1:25" ht="31.5" customHeight="1" x14ac:dyDescent="0.25">
      <c r="A2" s="106"/>
      <c r="B2" s="107"/>
      <c r="C2" s="108"/>
      <c r="D2" s="115"/>
      <c r="E2" s="116"/>
      <c r="F2" s="116"/>
      <c r="G2" s="116"/>
      <c r="H2" s="116"/>
      <c r="I2" s="116"/>
      <c r="J2" s="116"/>
      <c r="K2" s="116"/>
      <c r="L2" s="116"/>
      <c r="M2" s="116"/>
      <c r="N2" s="116"/>
      <c r="O2" s="116"/>
      <c r="P2" s="116"/>
      <c r="Q2" s="116"/>
      <c r="R2" s="116"/>
      <c r="S2" s="116"/>
      <c r="T2" s="116"/>
      <c r="U2" s="116"/>
      <c r="V2" s="116"/>
      <c r="W2" s="116"/>
      <c r="X2" s="117"/>
      <c r="Y2" s="57" t="s">
        <v>333</v>
      </c>
    </row>
    <row r="3" spans="1:25" ht="31.5" customHeight="1" x14ac:dyDescent="0.25">
      <c r="A3" s="109"/>
      <c r="B3" s="110"/>
      <c r="C3" s="111"/>
      <c r="D3" s="118"/>
      <c r="E3" s="119"/>
      <c r="F3" s="119"/>
      <c r="G3" s="119"/>
      <c r="H3" s="119"/>
      <c r="I3" s="119"/>
      <c r="J3" s="119"/>
      <c r="K3" s="119"/>
      <c r="L3" s="119"/>
      <c r="M3" s="119"/>
      <c r="N3" s="119"/>
      <c r="O3" s="119"/>
      <c r="P3" s="119"/>
      <c r="Q3" s="119"/>
      <c r="R3" s="119"/>
      <c r="S3" s="119"/>
      <c r="T3" s="119"/>
      <c r="U3" s="119"/>
      <c r="V3" s="119"/>
      <c r="W3" s="119"/>
      <c r="X3" s="120"/>
      <c r="Y3" s="58" t="s">
        <v>336</v>
      </c>
    </row>
    <row r="4" spans="1:25" ht="11.25" customHeight="1" x14ac:dyDescent="0.25">
      <c r="A4" s="132"/>
      <c r="B4" s="107"/>
      <c r="C4" s="107"/>
      <c r="D4" s="107"/>
      <c r="E4" s="107"/>
      <c r="F4" s="107"/>
      <c r="G4" s="107"/>
      <c r="H4" s="107"/>
      <c r="I4" s="107"/>
      <c r="J4" s="107"/>
      <c r="K4" s="107"/>
      <c r="L4" s="107"/>
      <c r="M4" s="107"/>
      <c r="N4" s="107"/>
      <c r="O4" s="107"/>
      <c r="P4" s="107"/>
      <c r="Q4" s="107"/>
      <c r="R4" s="107"/>
      <c r="S4" s="107"/>
      <c r="T4" s="107"/>
      <c r="U4" s="107"/>
      <c r="V4" s="107"/>
      <c r="W4" s="107"/>
      <c r="X4" s="107"/>
      <c r="Y4" s="133"/>
    </row>
    <row r="5" spans="1:25" ht="21.2" customHeight="1" x14ac:dyDescent="0.25">
      <c r="A5" s="141"/>
      <c r="B5" s="142"/>
      <c r="C5" s="134" t="s">
        <v>44</v>
      </c>
      <c r="D5" s="59"/>
      <c r="E5" s="136" t="s">
        <v>1</v>
      </c>
      <c r="F5" s="136"/>
      <c r="G5" s="143"/>
      <c r="H5" s="138" t="s">
        <v>2</v>
      </c>
      <c r="I5" s="139"/>
      <c r="J5" s="139"/>
      <c r="K5" s="139"/>
      <c r="L5" s="139"/>
      <c r="M5" s="139"/>
      <c r="N5" s="167"/>
      <c r="O5" s="146"/>
      <c r="P5" s="164" t="s">
        <v>59</v>
      </c>
      <c r="Q5" s="165"/>
      <c r="R5" s="165"/>
      <c r="S5" s="166"/>
      <c r="T5" s="147"/>
      <c r="U5" s="138" t="s">
        <v>14</v>
      </c>
      <c r="V5" s="139"/>
      <c r="W5" s="139"/>
      <c r="X5" s="139"/>
      <c r="Y5" s="140"/>
    </row>
    <row r="6" spans="1:25" ht="15.6" customHeight="1" x14ac:dyDescent="0.25">
      <c r="A6" s="141"/>
      <c r="B6" s="142"/>
      <c r="C6" s="135"/>
      <c r="D6" s="59"/>
      <c r="E6" s="137"/>
      <c r="F6" s="137"/>
      <c r="G6" s="144"/>
      <c r="H6" s="138"/>
      <c r="I6" s="139"/>
      <c r="J6" s="139"/>
      <c r="K6" s="139"/>
      <c r="L6" s="139"/>
      <c r="M6" s="139"/>
      <c r="N6" s="167"/>
      <c r="O6" s="146"/>
      <c r="P6" s="164"/>
      <c r="Q6" s="165"/>
      <c r="R6" s="165"/>
      <c r="S6" s="166"/>
      <c r="T6" s="147"/>
      <c r="U6" s="130" t="s">
        <v>19</v>
      </c>
      <c r="V6" s="131"/>
      <c r="W6" s="124" t="s">
        <v>20</v>
      </c>
      <c r="X6" s="124"/>
      <c r="Y6" s="125"/>
    </row>
    <row r="7" spans="1:25" ht="55.9" customHeight="1" x14ac:dyDescent="0.25">
      <c r="A7" s="141"/>
      <c r="B7" s="142"/>
      <c r="C7" s="148" t="s">
        <v>105</v>
      </c>
      <c r="D7" s="151"/>
      <c r="E7" s="152" t="str">
        <f>VLOOKUP(C7,'[1]Listas desplegables'!D3:F46,2,0)</f>
        <v>Servicios al Consumidor y Apoyo Empresarial</v>
      </c>
      <c r="F7" s="153"/>
      <c r="G7" s="144"/>
      <c r="H7" s="158" t="str">
        <f>+VLOOKUP(C7,'[1]Listas desplegables'!D3:F46,3,0)</f>
        <v>Estratégico</v>
      </c>
      <c r="I7" s="159"/>
      <c r="J7" s="159"/>
      <c r="K7" s="159"/>
      <c r="L7" s="159"/>
      <c r="M7" s="159"/>
      <c r="N7" s="160"/>
      <c r="O7" s="146"/>
      <c r="P7" s="152" t="s">
        <v>257</v>
      </c>
      <c r="Q7" s="161"/>
      <c r="R7" s="161"/>
      <c r="S7" s="153"/>
      <c r="T7" s="147"/>
      <c r="U7" s="126" t="s">
        <v>258</v>
      </c>
      <c r="V7" s="127"/>
      <c r="W7" s="121" t="s">
        <v>322</v>
      </c>
      <c r="X7" s="122"/>
      <c r="Y7" s="123"/>
    </row>
    <row r="8" spans="1:25" ht="42" customHeight="1" x14ac:dyDescent="0.25">
      <c r="A8" s="141"/>
      <c r="B8" s="142"/>
      <c r="C8" s="149"/>
      <c r="D8" s="151"/>
      <c r="E8" s="154"/>
      <c r="F8" s="155"/>
      <c r="G8" s="144"/>
      <c r="H8" s="158"/>
      <c r="I8" s="159"/>
      <c r="J8" s="159"/>
      <c r="K8" s="159"/>
      <c r="L8" s="159"/>
      <c r="M8" s="159"/>
      <c r="N8" s="160"/>
      <c r="O8" s="146"/>
      <c r="P8" s="154"/>
      <c r="Q8" s="162"/>
      <c r="R8" s="162"/>
      <c r="S8" s="155"/>
      <c r="T8" s="147"/>
      <c r="U8" s="126" t="s">
        <v>258</v>
      </c>
      <c r="V8" s="127"/>
      <c r="W8" s="121" t="s">
        <v>334</v>
      </c>
      <c r="X8" s="122"/>
      <c r="Y8" s="123"/>
    </row>
    <row r="9" spans="1:25" ht="39.75" customHeight="1" x14ac:dyDescent="0.25">
      <c r="A9" s="141"/>
      <c r="B9" s="142"/>
      <c r="C9" s="150"/>
      <c r="D9" s="151"/>
      <c r="E9" s="156"/>
      <c r="F9" s="157"/>
      <c r="G9" s="145"/>
      <c r="H9" s="158"/>
      <c r="I9" s="159"/>
      <c r="J9" s="159"/>
      <c r="K9" s="159"/>
      <c r="L9" s="159"/>
      <c r="M9" s="159"/>
      <c r="N9" s="160"/>
      <c r="O9" s="146"/>
      <c r="P9" s="156"/>
      <c r="Q9" s="163"/>
      <c r="R9" s="163"/>
      <c r="S9" s="157"/>
      <c r="T9" s="147"/>
      <c r="U9" s="128"/>
      <c r="V9" s="129"/>
      <c r="W9" s="121"/>
      <c r="X9" s="122"/>
      <c r="Y9" s="123"/>
    </row>
    <row r="10" spans="1:25" ht="12" customHeight="1" x14ac:dyDescent="0.4">
      <c r="A10" s="141"/>
      <c r="B10" s="142"/>
      <c r="C10" s="168"/>
      <c r="D10" s="169"/>
      <c r="E10" s="170"/>
      <c r="F10" s="170"/>
      <c r="G10" s="169"/>
      <c r="H10" s="168"/>
      <c r="I10" s="168"/>
      <c r="J10" s="168"/>
      <c r="K10" s="168"/>
      <c r="L10" s="168"/>
      <c r="M10" s="168"/>
      <c r="N10" s="168"/>
      <c r="O10" s="170"/>
      <c r="P10" s="170"/>
      <c r="Q10" s="170"/>
      <c r="R10" s="170"/>
      <c r="S10" s="170"/>
      <c r="T10" s="170"/>
      <c r="U10" s="168"/>
      <c r="V10" s="168"/>
      <c r="W10" s="168"/>
      <c r="X10" s="168"/>
      <c r="Y10" s="171"/>
    </row>
    <row r="11" spans="1:25" ht="31.9" customHeight="1" x14ac:dyDescent="0.4">
      <c r="A11" s="141"/>
      <c r="B11" s="142"/>
      <c r="C11" s="61" t="s">
        <v>58</v>
      </c>
      <c r="D11" s="62"/>
      <c r="E11" s="158" t="str">
        <f>VLOOKUP(C7,'[1]Listas desplegables'!D3:G46,4,0)</f>
        <v>Coordinador Grupo de Atención al Ciudadano</v>
      </c>
      <c r="F11" s="160"/>
      <c r="G11" s="63"/>
      <c r="H11" s="139" t="s">
        <v>3</v>
      </c>
      <c r="I11" s="139"/>
      <c r="J11" s="139"/>
      <c r="K11" s="139"/>
      <c r="L11" s="139"/>
      <c r="M11" s="139"/>
      <c r="N11" s="139"/>
      <c r="O11" s="172" t="s">
        <v>259</v>
      </c>
      <c r="P11" s="172"/>
      <c r="Q11" s="172"/>
      <c r="R11" s="172"/>
      <c r="S11" s="172"/>
      <c r="T11" s="172"/>
      <c r="U11" s="172"/>
      <c r="V11" s="172"/>
      <c r="W11" s="172"/>
      <c r="X11" s="172"/>
      <c r="Y11" s="173"/>
    </row>
    <row r="12" spans="1:25" ht="18.75" x14ac:dyDescent="0.4">
      <c r="A12" s="141"/>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74"/>
    </row>
    <row r="13" spans="1:25" ht="30.75" customHeight="1" x14ac:dyDescent="0.25">
      <c r="A13" s="175" t="s">
        <v>4</v>
      </c>
      <c r="B13" s="176"/>
      <c r="C13" s="176"/>
      <c r="D13" s="176"/>
      <c r="E13" s="176"/>
      <c r="F13" s="176"/>
      <c r="G13" s="177"/>
      <c r="H13" s="178" t="s">
        <v>8</v>
      </c>
      <c r="I13" s="179"/>
      <c r="J13" s="179"/>
      <c r="K13" s="180"/>
      <c r="L13" s="64"/>
      <c r="M13" s="64"/>
      <c r="N13" s="181" t="s">
        <v>16</v>
      </c>
      <c r="O13" s="182"/>
      <c r="P13" s="182"/>
      <c r="Q13" s="182"/>
      <c r="R13" s="182"/>
      <c r="S13" s="183"/>
      <c r="T13" s="65"/>
      <c r="U13" s="184" t="s">
        <v>15</v>
      </c>
      <c r="V13" s="184"/>
      <c r="W13" s="184"/>
      <c r="X13" s="184"/>
      <c r="Y13" s="185"/>
    </row>
    <row r="14" spans="1:25" s="25" customFormat="1" ht="29.25" customHeight="1" x14ac:dyDescent="0.4">
      <c r="A14" s="66" t="s">
        <v>5</v>
      </c>
      <c r="B14" s="142"/>
      <c r="C14" s="67" t="s">
        <v>6</v>
      </c>
      <c r="D14" s="142"/>
      <c r="E14" s="186" t="s">
        <v>7</v>
      </c>
      <c r="F14" s="186"/>
      <c r="G14" s="177"/>
      <c r="H14" s="68" t="s">
        <v>9</v>
      </c>
      <c r="I14" s="68" t="s">
        <v>10</v>
      </c>
      <c r="J14" s="68" t="s">
        <v>11</v>
      </c>
      <c r="K14" s="68" t="s">
        <v>12</v>
      </c>
      <c r="L14" s="69"/>
      <c r="M14" s="70"/>
      <c r="N14" s="187" t="s">
        <v>163</v>
      </c>
      <c r="O14" s="188"/>
      <c r="P14" s="189"/>
      <c r="Q14" s="190"/>
      <c r="R14" s="191"/>
      <c r="S14" s="71" t="s">
        <v>13</v>
      </c>
      <c r="T14" s="60"/>
      <c r="U14" s="67" t="s">
        <v>131</v>
      </c>
      <c r="V14" s="65"/>
      <c r="W14" s="67" t="s">
        <v>17</v>
      </c>
      <c r="X14" s="72"/>
      <c r="Y14" s="73" t="s">
        <v>18</v>
      </c>
    </row>
    <row r="15" spans="1:25" s="1" customFormat="1" ht="180.6" customHeight="1" x14ac:dyDescent="0.2">
      <c r="A15" s="74" t="s">
        <v>260</v>
      </c>
      <c r="B15" s="142"/>
      <c r="C15" s="75"/>
      <c r="D15" s="142"/>
      <c r="E15" s="192" t="s">
        <v>320</v>
      </c>
      <c r="F15" s="194"/>
      <c r="G15" s="177"/>
      <c r="H15" s="76" t="s">
        <v>249</v>
      </c>
      <c r="I15" s="76"/>
      <c r="J15" s="76"/>
      <c r="K15" s="76"/>
      <c r="L15" s="77"/>
      <c r="M15" s="78"/>
      <c r="N15" s="192" t="s">
        <v>261</v>
      </c>
      <c r="O15" s="193"/>
      <c r="P15" s="194"/>
      <c r="Q15" s="190"/>
      <c r="R15" s="191"/>
      <c r="S15" s="75" t="s">
        <v>262</v>
      </c>
      <c r="T15" s="79"/>
      <c r="U15" s="75" t="s">
        <v>263</v>
      </c>
      <c r="V15" s="78"/>
      <c r="W15" s="75" t="s">
        <v>264</v>
      </c>
      <c r="X15" s="79"/>
      <c r="Y15" s="80"/>
    </row>
    <row r="16" spans="1:25" s="1" customFormat="1" ht="9" customHeight="1" x14ac:dyDescent="0.2">
      <c r="A16" s="81"/>
      <c r="B16" s="82"/>
      <c r="C16" s="82"/>
      <c r="D16" s="82"/>
      <c r="E16" s="82"/>
      <c r="F16" s="82"/>
      <c r="G16" s="82"/>
      <c r="H16" s="83"/>
      <c r="I16" s="83"/>
      <c r="J16" s="83"/>
      <c r="K16" s="83"/>
      <c r="L16" s="83"/>
      <c r="M16" s="78"/>
      <c r="N16" s="83"/>
      <c r="O16" s="83"/>
      <c r="P16" s="83"/>
      <c r="Q16" s="84"/>
      <c r="R16" s="84"/>
      <c r="S16" s="82"/>
      <c r="T16" s="82"/>
      <c r="U16" s="82"/>
      <c r="V16" s="78"/>
      <c r="W16" s="82"/>
      <c r="X16" s="82"/>
      <c r="Y16" s="85"/>
    </row>
    <row r="17" spans="1:25" s="1" customFormat="1" ht="97.15" customHeight="1" x14ac:dyDescent="0.2">
      <c r="A17" s="74" t="s">
        <v>265</v>
      </c>
      <c r="B17" s="82"/>
      <c r="C17" s="75" t="s">
        <v>323</v>
      </c>
      <c r="D17" s="82"/>
      <c r="E17" s="192" t="s">
        <v>321</v>
      </c>
      <c r="F17" s="194"/>
      <c r="G17" s="82"/>
      <c r="H17" s="76"/>
      <c r="I17" s="76" t="s">
        <v>249</v>
      </c>
      <c r="J17" s="76"/>
      <c r="K17" s="76"/>
      <c r="L17" s="77"/>
      <c r="M17" s="78"/>
      <c r="N17" s="192" t="s">
        <v>324</v>
      </c>
      <c r="O17" s="193"/>
      <c r="P17" s="194"/>
      <c r="Q17" s="47"/>
      <c r="R17" s="48"/>
      <c r="S17" s="56" t="s">
        <v>266</v>
      </c>
      <c r="T17" s="49"/>
      <c r="U17" s="75" t="s">
        <v>267</v>
      </c>
      <c r="V17" s="46"/>
      <c r="W17" s="55" t="s">
        <v>268</v>
      </c>
      <c r="X17" s="49"/>
      <c r="Y17" s="86" t="s">
        <v>269</v>
      </c>
    </row>
    <row r="18" spans="1:25" s="1" customFormat="1" ht="8.25" customHeight="1" x14ac:dyDescent="0.2">
      <c r="A18" s="43"/>
      <c r="B18" s="44"/>
      <c r="C18" s="44"/>
      <c r="D18" s="44"/>
      <c r="E18" s="87"/>
      <c r="F18" s="87"/>
      <c r="G18" s="44"/>
      <c r="H18" s="50"/>
      <c r="I18" s="50"/>
      <c r="J18" s="50"/>
      <c r="K18" s="50"/>
      <c r="L18" s="50"/>
      <c r="M18" s="46"/>
      <c r="N18" s="50"/>
      <c r="O18" s="50"/>
      <c r="P18" s="50"/>
      <c r="Q18" s="44"/>
      <c r="R18" s="44"/>
      <c r="S18" s="44"/>
      <c r="T18" s="44"/>
      <c r="U18" s="44"/>
      <c r="V18" s="46"/>
      <c r="W18" s="44"/>
      <c r="X18" s="44"/>
      <c r="Y18" s="45"/>
    </row>
    <row r="19" spans="1:25" s="1" customFormat="1" ht="126" customHeight="1" x14ac:dyDescent="0.2">
      <c r="A19" s="74" t="s">
        <v>265</v>
      </c>
      <c r="B19" s="82"/>
      <c r="C19" s="75" t="s">
        <v>323</v>
      </c>
      <c r="D19" s="82"/>
      <c r="E19" s="192" t="s">
        <v>270</v>
      </c>
      <c r="F19" s="194"/>
      <c r="G19" s="82"/>
      <c r="H19" s="76"/>
      <c r="I19" s="76" t="s">
        <v>249</v>
      </c>
      <c r="J19" s="76"/>
      <c r="K19" s="76"/>
      <c r="L19" s="77"/>
      <c r="M19" s="78"/>
      <c r="N19" s="192" t="s">
        <v>325</v>
      </c>
      <c r="O19" s="193"/>
      <c r="P19" s="194"/>
      <c r="Q19" s="88"/>
      <c r="R19" s="89"/>
      <c r="S19" s="75" t="s">
        <v>271</v>
      </c>
      <c r="T19" s="79"/>
      <c r="U19" s="75" t="s">
        <v>272</v>
      </c>
      <c r="V19" s="90"/>
      <c r="W19" s="91" t="s">
        <v>268</v>
      </c>
      <c r="X19" s="92"/>
      <c r="Y19" s="80" t="s">
        <v>269</v>
      </c>
    </row>
    <row r="20" spans="1:25" s="1" customFormat="1" ht="11.25" customHeight="1" x14ac:dyDescent="0.2">
      <c r="A20" s="81"/>
      <c r="B20" s="82"/>
      <c r="C20" s="82"/>
      <c r="D20" s="82"/>
      <c r="E20" s="82"/>
      <c r="F20" s="82"/>
      <c r="G20" s="82"/>
      <c r="H20" s="83"/>
      <c r="I20" s="83"/>
      <c r="J20" s="83"/>
      <c r="K20" s="83"/>
      <c r="L20" s="83"/>
      <c r="M20" s="78"/>
      <c r="N20" s="83"/>
      <c r="O20" s="83"/>
      <c r="P20" s="83"/>
      <c r="Q20" s="82"/>
      <c r="R20" s="82"/>
      <c r="S20" s="82"/>
      <c r="T20" s="82"/>
      <c r="U20" s="82"/>
      <c r="V20" s="78"/>
      <c r="W20" s="82"/>
      <c r="X20" s="82"/>
      <c r="Y20" s="85"/>
    </row>
    <row r="21" spans="1:25" s="1" customFormat="1" ht="103.5" customHeight="1" x14ac:dyDescent="0.2">
      <c r="A21" s="74" t="s">
        <v>265</v>
      </c>
      <c r="B21" s="82"/>
      <c r="C21" s="75" t="s">
        <v>323</v>
      </c>
      <c r="D21" s="82"/>
      <c r="E21" s="192" t="s">
        <v>273</v>
      </c>
      <c r="F21" s="194"/>
      <c r="G21" s="82"/>
      <c r="H21" s="76"/>
      <c r="I21" s="76" t="s">
        <v>249</v>
      </c>
      <c r="J21" s="76"/>
      <c r="K21" s="76"/>
      <c r="L21" s="77"/>
      <c r="M21" s="78"/>
      <c r="N21" s="192" t="s">
        <v>326</v>
      </c>
      <c r="O21" s="195"/>
      <c r="P21" s="127"/>
      <c r="Q21" s="88"/>
      <c r="R21" s="89"/>
      <c r="S21" s="75" t="s">
        <v>271</v>
      </c>
      <c r="T21" s="79"/>
      <c r="U21" s="75" t="s">
        <v>274</v>
      </c>
      <c r="V21" s="78"/>
      <c r="W21" s="91" t="s">
        <v>268</v>
      </c>
      <c r="X21" s="79"/>
      <c r="Y21" s="80" t="s">
        <v>269</v>
      </c>
    </row>
    <row r="22" spans="1:25" s="1" customFormat="1" ht="11.25" customHeight="1" x14ac:dyDescent="0.2">
      <c r="A22" s="93"/>
      <c r="B22" s="82"/>
      <c r="C22" s="94"/>
      <c r="D22" s="82"/>
      <c r="E22" s="90"/>
      <c r="F22" s="90"/>
      <c r="G22" s="82"/>
      <c r="H22" s="95"/>
      <c r="I22" s="95"/>
      <c r="J22" s="95"/>
      <c r="K22" s="95"/>
      <c r="L22" s="83"/>
      <c r="M22" s="78"/>
      <c r="N22" s="90"/>
      <c r="O22" s="83"/>
      <c r="P22" s="83"/>
      <c r="Q22" s="82"/>
      <c r="R22" s="82"/>
      <c r="S22" s="96"/>
      <c r="T22" s="82"/>
      <c r="U22" s="83"/>
      <c r="V22" s="78"/>
      <c r="W22" s="90"/>
      <c r="X22" s="82"/>
      <c r="Y22" s="97"/>
    </row>
    <row r="23" spans="1:25" s="1" customFormat="1" ht="103.5" customHeight="1" x14ac:dyDescent="0.2">
      <c r="A23" s="74" t="s">
        <v>265</v>
      </c>
      <c r="B23" s="82"/>
      <c r="C23" s="75" t="s">
        <v>323</v>
      </c>
      <c r="D23" s="82"/>
      <c r="E23" s="192" t="s">
        <v>275</v>
      </c>
      <c r="F23" s="194"/>
      <c r="G23" s="82"/>
      <c r="H23" s="76"/>
      <c r="I23" s="76" t="s">
        <v>249</v>
      </c>
      <c r="J23" s="76"/>
      <c r="K23" s="76"/>
      <c r="L23" s="77"/>
      <c r="M23" s="78"/>
      <c r="N23" s="192" t="s">
        <v>327</v>
      </c>
      <c r="O23" s="195"/>
      <c r="P23" s="127"/>
      <c r="Q23" s="88"/>
      <c r="R23" s="89"/>
      <c r="S23" s="98" t="s">
        <v>276</v>
      </c>
      <c r="T23" s="79"/>
      <c r="U23" s="75" t="s">
        <v>328</v>
      </c>
      <c r="V23" s="78"/>
      <c r="W23" s="91" t="s">
        <v>268</v>
      </c>
      <c r="X23" s="79"/>
      <c r="Y23" s="98" t="s">
        <v>277</v>
      </c>
    </row>
    <row r="24" spans="1:25" s="1" customFormat="1" ht="11.25" customHeight="1" x14ac:dyDescent="0.2">
      <c r="A24" s="93"/>
      <c r="B24" s="82"/>
      <c r="C24" s="94"/>
      <c r="D24" s="82"/>
      <c r="E24" s="90"/>
      <c r="F24" s="90"/>
      <c r="G24" s="82"/>
      <c r="H24" s="95"/>
      <c r="I24" s="95"/>
      <c r="J24" s="95"/>
      <c r="K24" s="95"/>
      <c r="L24" s="83"/>
      <c r="M24" s="78"/>
      <c r="N24" s="90"/>
      <c r="O24" s="83"/>
      <c r="P24" s="83"/>
      <c r="Q24" s="82"/>
      <c r="R24" s="82"/>
      <c r="S24" s="96"/>
      <c r="T24" s="82"/>
      <c r="U24" s="83"/>
      <c r="V24" s="78"/>
      <c r="W24" s="90"/>
      <c r="X24" s="82"/>
      <c r="Y24" s="97"/>
    </row>
    <row r="25" spans="1:25" s="1" customFormat="1" ht="101.45" customHeight="1" x14ac:dyDescent="0.2">
      <c r="A25" s="74" t="s">
        <v>278</v>
      </c>
      <c r="B25" s="82"/>
      <c r="C25" s="75" t="s">
        <v>323</v>
      </c>
      <c r="D25" s="82"/>
      <c r="E25" s="192" t="s">
        <v>279</v>
      </c>
      <c r="F25" s="194"/>
      <c r="G25" s="82"/>
      <c r="H25" s="76"/>
      <c r="I25" s="76" t="s">
        <v>249</v>
      </c>
      <c r="J25" s="76"/>
      <c r="K25" s="76"/>
      <c r="L25" s="77"/>
      <c r="M25" s="78"/>
      <c r="N25" s="192" t="s">
        <v>280</v>
      </c>
      <c r="O25" s="195"/>
      <c r="P25" s="127"/>
      <c r="Q25" s="88"/>
      <c r="R25" s="89"/>
      <c r="S25" s="98" t="s">
        <v>281</v>
      </c>
      <c r="T25" s="79"/>
      <c r="U25" s="98" t="s">
        <v>282</v>
      </c>
      <c r="V25" s="78"/>
      <c r="W25" s="75" t="s">
        <v>329</v>
      </c>
      <c r="X25" s="79"/>
      <c r="Y25" s="98" t="s">
        <v>283</v>
      </c>
    </row>
    <row r="26" spans="1:25" s="1" customFormat="1" ht="11.25" customHeight="1" x14ac:dyDescent="0.2">
      <c r="A26" s="93"/>
      <c r="B26" s="82"/>
      <c r="C26" s="94"/>
      <c r="D26" s="82"/>
      <c r="E26" s="90"/>
      <c r="F26" s="90"/>
      <c r="G26" s="82"/>
      <c r="H26" s="95"/>
      <c r="I26" s="95"/>
      <c r="J26" s="95"/>
      <c r="K26" s="95"/>
      <c r="L26" s="83"/>
      <c r="M26" s="78"/>
      <c r="N26" s="90"/>
      <c r="O26" s="83"/>
      <c r="P26" s="83"/>
      <c r="Q26" s="82"/>
      <c r="R26" s="82"/>
      <c r="S26" s="90"/>
      <c r="T26" s="82"/>
      <c r="U26" s="83"/>
      <c r="V26" s="78"/>
      <c r="W26" s="90"/>
      <c r="X26" s="82"/>
      <c r="Y26" s="97"/>
    </row>
    <row r="27" spans="1:25" s="1" customFormat="1" ht="103.5" customHeight="1" x14ac:dyDescent="0.2">
      <c r="A27" s="74" t="s">
        <v>284</v>
      </c>
      <c r="B27" s="82"/>
      <c r="C27" s="99"/>
      <c r="D27" s="82"/>
      <c r="E27" s="192" t="s">
        <v>285</v>
      </c>
      <c r="F27" s="194"/>
      <c r="G27" s="82"/>
      <c r="H27" s="76"/>
      <c r="I27" s="76" t="s">
        <v>249</v>
      </c>
      <c r="J27" s="76"/>
      <c r="K27" s="76"/>
      <c r="L27" s="77"/>
      <c r="M27" s="78"/>
      <c r="N27" s="192" t="s">
        <v>286</v>
      </c>
      <c r="O27" s="195"/>
      <c r="P27" s="127"/>
      <c r="Q27" s="88"/>
      <c r="R27" s="89"/>
      <c r="S27" s="75" t="s">
        <v>287</v>
      </c>
      <c r="T27" s="79"/>
      <c r="U27" s="75" t="s">
        <v>288</v>
      </c>
      <c r="V27" s="78"/>
      <c r="W27" s="75" t="s">
        <v>289</v>
      </c>
      <c r="X27" s="79"/>
      <c r="Y27" s="80" t="s">
        <v>290</v>
      </c>
    </row>
    <row r="28" spans="1:25" s="1" customFormat="1" ht="11.25" customHeight="1" x14ac:dyDescent="0.2">
      <c r="A28" s="93"/>
      <c r="B28" s="82"/>
      <c r="C28" s="94"/>
      <c r="D28" s="82"/>
      <c r="E28" s="90"/>
      <c r="F28" s="90"/>
      <c r="G28" s="82"/>
      <c r="H28" s="95"/>
      <c r="I28" s="95"/>
      <c r="J28" s="95"/>
      <c r="K28" s="95"/>
      <c r="L28" s="83"/>
      <c r="M28" s="78"/>
      <c r="N28" s="90"/>
      <c r="O28" s="83"/>
      <c r="P28" s="83"/>
      <c r="Q28" s="82"/>
      <c r="R28" s="82"/>
      <c r="S28" s="90"/>
      <c r="T28" s="82"/>
      <c r="U28" s="90"/>
      <c r="V28" s="78"/>
      <c r="W28" s="90"/>
      <c r="X28" s="82"/>
      <c r="Y28" s="97"/>
    </row>
    <row r="29" spans="1:25" s="1" customFormat="1" ht="141.75" customHeight="1" x14ac:dyDescent="0.2">
      <c r="A29" s="74" t="s">
        <v>291</v>
      </c>
      <c r="B29" s="82"/>
      <c r="C29" s="99"/>
      <c r="D29" s="82"/>
      <c r="E29" s="192" t="s">
        <v>292</v>
      </c>
      <c r="F29" s="194"/>
      <c r="G29" s="82"/>
      <c r="H29" s="76"/>
      <c r="I29" s="76" t="s">
        <v>249</v>
      </c>
      <c r="J29" s="76"/>
      <c r="K29" s="76"/>
      <c r="L29" s="77"/>
      <c r="M29" s="78"/>
      <c r="N29" s="192" t="s">
        <v>293</v>
      </c>
      <c r="O29" s="195"/>
      <c r="P29" s="127"/>
      <c r="Q29" s="88"/>
      <c r="R29" s="89"/>
      <c r="S29" s="75" t="s">
        <v>287</v>
      </c>
      <c r="T29" s="79"/>
      <c r="U29" s="75" t="s">
        <v>294</v>
      </c>
      <c r="V29" s="78"/>
      <c r="W29" s="75" t="s">
        <v>295</v>
      </c>
      <c r="X29" s="79"/>
      <c r="Y29" s="80" t="s">
        <v>290</v>
      </c>
    </row>
    <row r="30" spans="1:25" s="1" customFormat="1" ht="11.25" customHeight="1" x14ac:dyDescent="0.2">
      <c r="A30" s="93"/>
      <c r="B30" s="82"/>
      <c r="C30" s="94"/>
      <c r="D30" s="82"/>
      <c r="E30" s="90"/>
      <c r="F30" s="90"/>
      <c r="G30" s="82"/>
      <c r="H30" s="95"/>
      <c r="I30" s="95"/>
      <c r="J30" s="95"/>
      <c r="K30" s="95"/>
      <c r="L30" s="83"/>
      <c r="M30" s="78"/>
      <c r="N30" s="90"/>
      <c r="O30" s="83"/>
      <c r="P30" s="83"/>
      <c r="Q30" s="82"/>
      <c r="R30" s="82"/>
      <c r="S30" s="90"/>
      <c r="T30" s="82"/>
      <c r="U30" s="90"/>
      <c r="V30" s="78"/>
      <c r="W30" s="90"/>
      <c r="X30" s="82"/>
      <c r="Y30" s="97"/>
    </row>
    <row r="31" spans="1:25" s="1" customFormat="1" ht="135" customHeight="1" x14ac:dyDescent="0.2">
      <c r="A31" s="74" t="s">
        <v>264</v>
      </c>
      <c r="B31" s="82"/>
      <c r="C31" s="99"/>
      <c r="D31" s="82"/>
      <c r="E31" s="192" t="s">
        <v>296</v>
      </c>
      <c r="F31" s="194"/>
      <c r="G31" s="82"/>
      <c r="H31" s="76"/>
      <c r="I31" s="76"/>
      <c r="J31" s="76" t="s">
        <v>249</v>
      </c>
      <c r="K31" s="76"/>
      <c r="L31" s="77"/>
      <c r="M31" s="78"/>
      <c r="N31" s="192" t="s">
        <v>297</v>
      </c>
      <c r="O31" s="195"/>
      <c r="P31" s="127"/>
      <c r="Q31" s="88"/>
      <c r="R31" s="89"/>
      <c r="S31" s="75" t="s">
        <v>287</v>
      </c>
      <c r="T31" s="79"/>
      <c r="U31" s="75" t="s">
        <v>298</v>
      </c>
      <c r="V31" s="78"/>
      <c r="W31" s="75" t="s">
        <v>299</v>
      </c>
      <c r="X31" s="79"/>
      <c r="Y31" s="80" t="s">
        <v>300</v>
      </c>
    </row>
    <row r="32" spans="1:25" s="1" customFormat="1" ht="11.25" customHeight="1" x14ac:dyDescent="0.2">
      <c r="A32" s="93"/>
      <c r="B32" s="82"/>
      <c r="C32" s="94"/>
      <c r="D32" s="82"/>
      <c r="E32" s="90"/>
      <c r="F32" s="90"/>
      <c r="G32" s="82"/>
      <c r="H32" s="95"/>
      <c r="I32" s="95"/>
      <c r="J32" s="95"/>
      <c r="K32" s="95"/>
      <c r="L32" s="83"/>
      <c r="M32" s="78"/>
      <c r="N32" s="90"/>
      <c r="O32" s="83"/>
      <c r="P32" s="83"/>
      <c r="Q32" s="82"/>
      <c r="R32" s="82"/>
      <c r="S32" s="90"/>
      <c r="T32" s="82"/>
      <c r="U32" s="90"/>
      <c r="V32" s="78"/>
      <c r="W32" s="90"/>
      <c r="X32" s="82"/>
      <c r="Y32" s="97"/>
    </row>
    <row r="33" spans="1:25" s="1" customFormat="1" ht="162.75" customHeight="1" x14ac:dyDescent="0.2">
      <c r="A33" s="74" t="s">
        <v>264</v>
      </c>
      <c r="B33" s="82"/>
      <c r="C33" s="99"/>
      <c r="D33" s="82"/>
      <c r="E33" s="192" t="s">
        <v>301</v>
      </c>
      <c r="F33" s="194"/>
      <c r="G33" s="82"/>
      <c r="H33" s="76"/>
      <c r="I33" s="76"/>
      <c r="J33" s="76" t="s">
        <v>249</v>
      </c>
      <c r="K33" s="76"/>
      <c r="L33" s="77"/>
      <c r="M33" s="78"/>
      <c r="N33" s="192" t="s">
        <v>302</v>
      </c>
      <c r="O33" s="195"/>
      <c r="P33" s="127"/>
      <c r="Q33" s="88"/>
      <c r="R33" s="89"/>
      <c r="S33" s="75" t="s">
        <v>287</v>
      </c>
      <c r="T33" s="79"/>
      <c r="U33" s="75" t="s">
        <v>303</v>
      </c>
      <c r="V33" s="78"/>
      <c r="W33" s="75" t="s">
        <v>299</v>
      </c>
      <c r="X33" s="79"/>
      <c r="Y33" s="80" t="s">
        <v>300</v>
      </c>
    </row>
    <row r="34" spans="1:25" s="1" customFormat="1" ht="11.25" customHeight="1" x14ac:dyDescent="0.2">
      <c r="A34" s="93"/>
      <c r="B34" s="82"/>
      <c r="C34" s="94"/>
      <c r="D34" s="82"/>
      <c r="E34" s="90"/>
      <c r="F34" s="90"/>
      <c r="G34" s="82"/>
      <c r="H34" s="95"/>
      <c r="I34" s="95"/>
      <c r="J34" s="95"/>
      <c r="K34" s="95"/>
      <c r="L34" s="83"/>
      <c r="M34" s="78"/>
      <c r="N34" s="90"/>
      <c r="O34" s="83"/>
      <c r="P34" s="83"/>
      <c r="Q34" s="82"/>
      <c r="R34" s="82"/>
      <c r="S34" s="90"/>
      <c r="T34" s="82"/>
      <c r="U34" s="90"/>
      <c r="V34" s="78"/>
      <c r="W34" s="90"/>
      <c r="X34" s="82"/>
      <c r="Y34" s="97"/>
    </row>
    <row r="35" spans="1:25" s="1" customFormat="1" ht="135" customHeight="1" x14ac:dyDescent="0.2">
      <c r="A35" s="74" t="s">
        <v>304</v>
      </c>
      <c r="B35" s="82"/>
      <c r="C35" s="99"/>
      <c r="D35" s="82"/>
      <c r="E35" s="192" t="s">
        <v>305</v>
      </c>
      <c r="F35" s="194"/>
      <c r="G35" s="82"/>
      <c r="H35" s="76"/>
      <c r="I35" s="76"/>
      <c r="J35" s="76" t="s">
        <v>249</v>
      </c>
      <c r="K35" s="76"/>
      <c r="L35" s="77"/>
      <c r="M35" s="78"/>
      <c r="N35" s="192" t="s">
        <v>306</v>
      </c>
      <c r="O35" s="195"/>
      <c r="P35" s="127"/>
      <c r="Q35" s="88"/>
      <c r="R35" s="89"/>
      <c r="S35" s="75" t="s">
        <v>287</v>
      </c>
      <c r="T35" s="79"/>
      <c r="U35" s="75" t="s">
        <v>307</v>
      </c>
      <c r="V35" s="78"/>
      <c r="W35" s="75" t="s">
        <v>299</v>
      </c>
      <c r="X35" s="79"/>
      <c r="Y35" s="80" t="s">
        <v>300</v>
      </c>
    </row>
    <row r="36" spans="1:25" s="1" customFormat="1" ht="11.25" customHeight="1" x14ac:dyDescent="0.2">
      <c r="A36" s="93"/>
      <c r="B36" s="82"/>
      <c r="C36" s="94"/>
      <c r="D36" s="82"/>
      <c r="E36" s="90"/>
      <c r="F36" s="90"/>
      <c r="G36" s="82"/>
      <c r="H36" s="95"/>
      <c r="I36" s="95"/>
      <c r="J36" s="95"/>
      <c r="K36" s="95"/>
      <c r="L36" s="83"/>
      <c r="M36" s="78"/>
      <c r="N36" s="90"/>
      <c r="O36" s="83"/>
      <c r="P36" s="83"/>
      <c r="Q36" s="82"/>
      <c r="R36" s="82"/>
      <c r="S36" s="90"/>
      <c r="T36" s="82"/>
      <c r="U36" s="90"/>
      <c r="V36" s="78"/>
      <c r="W36" s="90"/>
      <c r="X36" s="82"/>
      <c r="Y36" s="97"/>
    </row>
    <row r="37" spans="1:25" s="1" customFormat="1" ht="135" customHeight="1" x14ac:dyDescent="0.2">
      <c r="A37" s="74" t="s">
        <v>308</v>
      </c>
      <c r="B37" s="82"/>
      <c r="C37" s="99"/>
      <c r="D37" s="82"/>
      <c r="E37" s="192" t="s">
        <v>309</v>
      </c>
      <c r="F37" s="194"/>
      <c r="G37" s="82"/>
      <c r="H37" s="76"/>
      <c r="I37" s="76"/>
      <c r="J37" s="76" t="s">
        <v>249</v>
      </c>
      <c r="K37" s="76"/>
      <c r="L37" s="77"/>
      <c r="M37" s="78"/>
      <c r="N37" s="192" t="s">
        <v>310</v>
      </c>
      <c r="O37" s="195"/>
      <c r="P37" s="127"/>
      <c r="Q37" s="88"/>
      <c r="R37" s="89"/>
      <c r="S37" s="75" t="s">
        <v>287</v>
      </c>
      <c r="T37" s="79"/>
      <c r="U37" s="75" t="s">
        <v>307</v>
      </c>
      <c r="V37" s="78"/>
      <c r="W37" s="75" t="s">
        <v>299</v>
      </c>
      <c r="X37" s="79"/>
      <c r="Y37" s="80" t="s">
        <v>300</v>
      </c>
    </row>
    <row r="38" spans="1:25" ht="11.25" customHeight="1" x14ac:dyDescent="0.25">
      <c r="A38" s="93"/>
      <c r="B38" s="82"/>
      <c r="C38" s="94"/>
      <c r="D38" s="82"/>
      <c r="E38" s="90"/>
      <c r="F38" s="90"/>
      <c r="G38" s="82"/>
      <c r="H38" s="95"/>
      <c r="I38" s="95"/>
      <c r="J38" s="95"/>
      <c r="K38" s="95"/>
      <c r="L38" s="83"/>
      <c r="M38" s="78"/>
      <c r="N38" s="90"/>
      <c r="O38" s="83"/>
      <c r="P38" s="83"/>
      <c r="Q38" s="82"/>
      <c r="R38" s="82"/>
      <c r="S38" s="90"/>
      <c r="T38" s="82"/>
      <c r="U38" s="90"/>
      <c r="V38" s="78"/>
      <c r="W38" s="90"/>
      <c r="X38" s="82"/>
      <c r="Y38" s="97"/>
    </row>
    <row r="39" spans="1:25" ht="128.25" x14ac:dyDescent="0.25">
      <c r="A39" s="74" t="s">
        <v>308</v>
      </c>
      <c r="B39" s="82"/>
      <c r="C39" s="91" t="s">
        <v>311</v>
      </c>
      <c r="D39" s="82"/>
      <c r="E39" s="192" t="s">
        <v>312</v>
      </c>
      <c r="F39" s="194"/>
      <c r="G39" s="82"/>
      <c r="H39" s="76"/>
      <c r="I39" s="76"/>
      <c r="J39" s="76" t="s">
        <v>249</v>
      </c>
      <c r="K39" s="76"/>
      <c r="L39" s="77"/>
      <c r="M39" s="78"/>
      <c r="N39" s="192" t="s">
        <v>313</v>
      </c>
      <c r="O39" s="195"/>
      <c r="P39" s="127"/>
      <c r="Q39" s="88"/>
      <c r="R39" s="89"/>
      <c r="S39" s="75" t="s">
        <v>287</v>
      </c>
      <c r="T39" s="79"/>
      <c r="U39" s="75" t="s">
        <v>307</v>
      </c>
      <c r="V39" s="78"/>
      <c r="W39" s="75" t="s">
        <v>299</v>
      </c>
      <c r="X39" s="79"/>
      <c r="Y39" s="80" t="s">
        <v>300</v>
      </c>
    </row>
    <row r="40" spans="1:25" ht="11.25" customHeight="1" x14ac:dyDescent="0.25">
      <c r="A40" s="205"/>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7"/>
    </row>
    <row r="41" spans="1:25" ht="108" customHeight="1" x14ac:dyDescent="0.25">
      <c r="A41" s="74" t="s">
        <v>314</v>
      </c>
      <c r="B41" s="82"/>
      <c r="C41" s="91"/>
      <c r="D41" s="82"/>
      <c r="E41" s="192" t="s">
        <v>305</v>
      </c>
      <c r="F41" s="194"/>
      <c r="G41" s="82"/>
      <c r="H41" s="76"/>
      <c r="I41" s="76"/>
      <c r="J41" s="76" t="s">
        <v>249</v>
      </c>
      <c r="K41" s="76"/>
      <c r="L41" s="77"/>
      <c r="M41" s="78"/>
      <c r="N41" s="192" t="s">
        <v>315</v>
      </c>
      <c r="O41" s="195"/>
      <c r="P41" s="127"/>
      <c r="Q41" s="88"/>
      <c r="R41" s="89"/>
      <c r="S41" s="75" t="s">
        <v>287</v>
      </c>
      <c r="T41" s="79"/>
      <c r="U41" s="75" t="s">
        <v>316</v>
      </c>
      <c r="V41" s="78"/>
      <c r="W41" s="75" t="s">
        <v>299</v>
      </c>
      <c r="X41" s="79"/>
      <c r="Y41" s="80" t="s">
        <v>300</v>
      </c>
    </row>
    <row r="42" spans="1:25" ht="11.25" customHeight="1" x14ac:dyDescent="0.25">
      <c r="A42" s="100"/>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2"/>
    </row>
    <row r="43" spans="1:25" ht="135" customHeight="1" x14ac:dyDescent="0.25">
      <c r="A43" s="74" t="s">
        <v>317</v>
      </c>
      <c r="B43" s="82"/>
      <c r="C43" s="91" t="s">
        <v>311</v>
      </c>
      <c r="D43" s="82"/>
      <c r="E43" s="192" t="s">
        <v>307</v>
      </c>
      <c r="F43" s="194"/>
      <c r="G43" s="82"/>
      <c r="H43" s="76"/>
      <c r="I43" s="76"/>
      <c r="J43" s="76"/>
      <c r="K43" s="76" t="s">
        <v>249</v>
      </c>
      <c r="L43" s="77"/>
      <c r="M43" s="78"/>
      <c r="N43" s="192" t="s">
        <v>318</v>
      </c>
      <c r="O43" s="195"/>
      <c r="P43" s="127"/>
      <c r="Q43" s="88"/>
      <c r="R43" s="89"/>
      <c r="S43" s="75" t="s">
        <v>287</v>
      </c>
      <c r="T43" s="79"/>
      <c r="U43" s="75" t="s">
        <v>319</v>
      </c>
      <c r="V43" s="78"/>
      <c r="W43" s="75" t="s">
        <v>330</v>
      </c>
      <c r="X43" s="79"/>
      <c r="Y43" s="80" t="s">
        <v>300</v>
      </c>
    </row>
    <row r="44" spans="1:25" x14ac:dyDescent="0.25">
      <c r="A44" s="52"/>
      <c r="B44" s="53"/>
      <c r="C44" s="53"/>
      <c r="D44" s="53"/>
      <c r="E44" s="53"/>
      <c r="F44" s="53"/>
      <c r="G44" s="53"/>
      <c r="H44" s="53"/>
      <c r="I44" s="53"/>
      <c r="J44" s="53"/>
      <c r="K44" s="53"/>
      <c r="L44" s="53"/>
      <c r="M44" s="53"/>
      <c r="N44" s="53"/>
      <c r="O44" s="53"/>
      <c r="P44" s="53"/>
      <c r="Q44" s="53"/>
      <c r="R44" s="53"/>
      <c r="S44" s="53"/>
      <c r="T44" s="53"/>
      <c r="U44" s="53"/>
      <c r="V44" s="53"/>
      <c r="W44" s="53"/>
      <c r="X44" s="53"/>
      <c r="Y44" s="54"/>
    </row>
    <row r="45" spans="1:25" x14ac:dyDescent="0.25">
      <c r="A45" s="196" t="s">
        <v>132</v>
      </c>
      <c r="B45" s="197"/>
      <c r="C45" s="198"/>
      <c r="D45" s="41"/>
      <c r="E45" s="41"/>
      <c r="F45" s="41"/>
      <c r="G45" s="41"/>
      <c r="H45" s="41"/>
      <c r="I45" s="41"/>
      <c r="J45" s="41"/>
      <c r="K45" s="41"/>
      <c r="L45" s="41"/>
      <c r="M45" s="41"/>
      <c r="N45" s="41"/>
      <c r="O45" s="41"/>
      <c r="P45" s="41"/>
      <c r="Q45" s="41"/>
      <c r="R45" s="41"/>
      <c r="S45" s="41"/>
      <c r="T45" s="41"/>
      <c r="U45" s="41"/>
      <c r="V45" s="41"/>
      <c r="W45" s="41"/>
      <c r="X45" s="41"/>
      <c r="Y45" s="42"/>
    </row>
    <row r="46" spans="1:25" x14ac:dyDescent="0.25">
      <c r="A46" s="199"/>
      <c r="B46" s="200"/>
      <c r="C46" s="201"/>
      <c r="D46" s="41"/>
      <c r="E46" s="41"/>
      <c r="F46" s="41"/>
      <c r="G46" s="41"/>
      <c r="H46" s="41"/>
      <c r="I46" s="41"/>
      <c r="J46" s="41"/>
      <c r="K46" s="41"/>
      <c r="L46" s="41"/>
      <c r="M46" s="41"/>
      <c r="N46" s="41"/>
      <c r="O46" s="41"/>
      <c r="P46" s="41"/>
      <c r="Q46" s="41"/>
      <c r="R46" s="41"/>
      <c r="S46" s="41"/>
      <c r="T46" s="41"/>
      <c r="U46" s="41"/>
      <c r="V46" s="41"/>
      <c r="W46" s="41"/>
      <c r="X46" s="41"/>
      <c r="Y46" s="42"/>
    </row>
    <row r="47" spans="1:25" x14ac:dyDescent="0.25">
      <c r="A47" s="199"/>
      <c r="B47" s="200"/>
      <c r="C47" s="201"/>
      <c r="D47" s="41"/>
      <c r="E47" s="41"/>
      <c r="F47" s="41"/>
      <c r="G47" s="41"/>
      <c r="H47" s="41"/>
      <c r="I47" s="41"/>
      <c r="J47" s="41"/>
      <c r="K47" s="41"/>
      <c r="L47" s="41"/>
      <c r="M47" s="41"/>
      <c r="N47" s="41"/>
      <c r="O47" s="41"/>
      <c r="P47" s="41"/>
      <c r="Q47" s="41"/>
      <c r="R47" s="41"/>
      <c r="S47" s="41"/>
      <c r="T47" s="41"/>
      <c r="U47" s="41"/>
      <c r="V47" s="41"/>
      <c r="W47" s="41"/>
      <c r="X47" s="41"/>
      <c r="Y47" s="42"/>
    </row>
    <row r="48" spans="1:25" x14ac:dyDescent="0.25">
      <c r="A48" s="202"/>
      <c r="B48" s="203"/>
      <c r="C48" s="204"/>
      <c r="D48" s="41"/>
      <c r="E48" s="41"/>
      <c r="F48" s="41"/>
      <c r="G48" s="41"/>
      <c r="H48" s="41"/>
      <c r="I48" s="41"/>
      <c r="J48" s="41"/>
      <c r="K48" s="41"/>
      <c r="L48" s="41"/>
      <c r="M48" s="41"/>
      <c r="N48" s="41"/>
      <c r="O48" s="41"/>
      <c r="P48" s="41"/>
      <c r="Q48" s="41"/>
      <c r="R48" s="41"/>
      <c r="S48" s="41"/>
      <c r="T48" s="41"/>
      <c r="U48" s="41"/>
      <c r="V48" s="41"/>
      <c r="W48" s="41"/>
      <c r="X48" s="41"/>
      <c r="Y48" s="42"/>
    </row>
    <row r="49" spans="1:25" x14ac:dyDescent="0.25">
      <c r="A49" s="202"/>
      <c r="B49" s="203"/>
      <c r="C49" s="204"/>
      <c r="D49" s="41"/>
      <c r="E49" s="41"/>
      <c r="F49" s="41"/>
      <c r="G49" s="41"/>
      <c r="H49" s="41"/>
      <c r="I49" s="41"/>
      <c r="J49" s="41"/>
      <c r="K49" s="41"/>
      <c r="L49" s="41"/>
      <c r="M49" s="41"/>
      <c r="N49" s="41"/>
      <c r="O49" s="41"/>
      <c r="P49" s="41"/>
      <c r="Q49" s="41"/>
      <c r="R49" s="41"/>
      <c r="S49" s="41"/>
      <c r="T49" s="41"/>
      <c r="U49" s="41"/>
      <c r="V49" s="41"/>
      <c r="W49" s="41"/>
      <c r="X49" s="41"/>
      <c r="Y49" s="42"/>
    </row>
    <row r="50" spans="1:25" x14ac:dyDescent="0.25">
      <c r="A50" s="202"/>
      <c r="B50" s="203"/>
      <c r="C50" s="204"/>
      <c r="D50" s="41"/>
      <c r="E50" s="41"/>
      <c r="F50" s="41"/>
      <c r="G50" s="41"/>
      <c r="H50" s="41"/>
      <c r="I50" s="41"/>
      <c r="J50" s="41"/>
      <c r="K50" s="41"/>
      <c r="L50" s="41"/>
      <c r="M50" s="41"/>
      <c r="N50" s="41"/>
      <c r="O50" s="41"/>
      <c r="P50" s="41"/>
      <c r="Q50" s="41"/>
      <c r="R50" s="41"/>
      <c r="S50" s="41"/>
      <c r="T50" s="41"/>
      <c r="U50" s="41"/>
      <c r="V50" s="41"/>
      <c r="W50" s="41"/>
      <c r="X50" s="41"/>
      <c r="Y50" s="42"/>
    </row>
    <row r="51" spans="1:25" x14ac:dyDescent="0.25">
      <c r="A51" s="202"/>
      <c r="B51" s="203"/>
      <c r="C51" s="204"/>
      <c r="D51" s="41"/>
      <c r="E51" s="41"/>
      <c r="F51" s="41"/>
      <c r="G51" s="41"/>
      <c r="H51" s="41"/>
      <c r="I51" s="41"/>
      <c r="J51" s="41"/>
      <c r="K51" s="41"/>
      <c r="L51" s="41"/>
      <c r="M51" s="41"/>
      <c r="N51" s="41"/>
      <c r="O51" s="41"/>
      <c r="P51" s="41"/>
      <c r="Q51" s="41"/>
      <c r="R51" s="41"/>
      <c r="S51" s="41"/>
      <c r="T51" s="41"/>
      <c r="U51" s="41"/>
      <c r="V51" s="41"/>
      <c r="W51" s="41"/>
      <c r="X51" s="41"/>
      <c r="Y51" s="42"/>
    </row>
    <row r="52" spans="1:25" x14ac:dyDescent="0.25">
      <c r="A52" s="202"/>
      <c r="B52" s="203"/>
      <c r="C52" s="204"/>
      <c r="D52" s="41"/>
      <c r="E52" s="41"/>
      <c r="F52" s="41"/>
      <c r="G52" s="41"/>
      <c r="H52" s="41"/>
      <c r="I52" s="41"/>
      <c r="J52" s="41"/>
      <c r="K52" s="41"/>
      <c r="L52" s="41"/>
      <c r="M52" s="41"/>
      <c r="N52" s="41"/>
      <c r="O52" s="41"/>
      <c r="P52" s="41"/>
      <c r="Q52" s="41"/>
      <c r="R52" s="41"/>
      <c r="S52" s="41"/>
      <c r="T52" s="41"/>
      <c r="U52" s="41"/>
      <c r="V52" s="41"/>
      <c r="W52" s="41"/>
      <c r="X52" s="41"/>
      <c r="Y52" s="42"/>
    </row>
    <row r="53" spans="1:25" x14ac:dyDescent="0.25">
      <c r="A53" s="36"/>
      <c r="Y53" s="37"/>
    </row>
    <row r="54" spans="1:25" x14ac:dyDescent="0.25">
      <c r="A54" s="36"/>
      <c r="Y54" s="37"/>
    </row>
    <row r="55" spans="1:25" x14ac:dyDescent="0.25">
      <c r="A55" s="36"/>
      <c r="Y55" s="37"/>
    </row>
    <row r="56" spans="1:25" x14ac:dyDescent="0.25">
      <c r="A56" s="36"/>
      <c r="Y56" s="37"/>
    </row>
    <row r="57" spans="1:25" x14ac:dyDescent="0.25">
      <c r="A57" s="36"/>
      <c r="Y57" s="37"/>
    </row>
    <row r="58" spans="1:25" x14ac:dyDescent="0.25">
      <c r="A58" s="36"/>
      <c r="Y58" s="37"/>
    </row>
    <row r="59" spans="1:25" x14ac:dyDescent="0.25">
      <c r="A59" s="36"/>
      <c r="Y59" s="37"/>
    </row>
    <row r="60" spans="1:25" x14ac:dyDescent="0.25">
      <c r="A60" s="36"/>
      <c r="Y60" s="37"/>
    </row>
    <row r="61" spans="1:25" x14ac:dyDescent="0.25">
      <c r="A61" s="36"/>
      <c r="Y61" s="37"/>
    </row>
    <row r="62" spans="1:25" x14ac:dyDescent="0.25">
      <c r="A62" s="36"/>
      <c r="Y62" s="37"/>
    </row>
    <row r="63" spans="1:25" x14ac:dyDescent="0.25">
      <c r="A63" s="36"/>
      <c r="Y63" s="37"/>
    </row>
    <row r="64" spans="1:25" ht="15.75" thickBot="1" x14ac:dyDescent="0.3">
      <c r="A64" s="40"/>
      <c r="B64" s="38"/>
      <c r="C64" s="38"/>
      <c r="D64" s="38"/>
      <c r="E64" s="38"/>
      <c r="F64" s="38"/>
      <c r="G64" s="38"/>
      <c r="H64" s="38"/>
      <c r="I64" s="38"/>
      <c r="J64" s="38"/>
      <c r="K64" s="38"/>
      <c r="L64" s="38"/>
      <c r="M64" s="38"/>
      <c r="N64" s="38"/>
      <c r="O64" s="38"/>
      <c r="P64" s="38"/>
      <c r="Q64" s="38"/>
      <c r="R64" s="38"/>
      <c r="S64" s="38"/>
      <c r="T64" s="38"/>
      <c r="U64" s="38"/>
      <c r="V64" s="38"/>
      <c r="W64" s="38"/>
      <c r="X64" s="38"/>
      <c r="Y64" s="39"/>
    </row>
  </sheetData>
  <sheetProtection formatCells="0" selectLockedCells="1" selectUnlockedCells="1"/>
  <mergeCells count="75">
    <mergeCell ref="A45:C45"/>
    <mergeCell ref="A46:C47"/>
    <mergeCell ref="A48:C50"/>
    <mergeCell ref="A51:C52"/>
    <mergeCell ref="A40:Y40"/>
    <mergeCell ref="E41:F41"/>
    <mergeCell ref="N41:P41"/>
    <mergeCell ref="E43:F43"/>
    <mergeCell ref="N43:P43"/>
    <mergeCell ref="E35:F35"/>
    <mergeCell ref="N35:P35"/>
    <mergeCell ref="E37:F37"/>
    <mergeCell ref="N37:P37"/>
    <mergeCell ref="E39:F39"/>
    <mergeCell ref="N39:P39"/>
    <mergeCell ref="E29:F29"/>
    <mergeCell ref="N29:P29"/>
    <mergeCell ref="E31:F31"/>
    <mergeCell ref="N31:P31"/>
    <mergeCell ref="E33:F33"/>
    <mergeCell ref="N33:P33"/>
    <mergeCell ref="E23:F23"/>
    <mergeCell ref="N23:P23"/>
    <mergeCell ref="E25:F25"/>
    <mergeCell ref="N25:P25"/>
    <mergeCell ref="E27:F27"/>
    <mergeCell ref="N27:P27"/>
    <mergeCell ref="E17:F17"/>
    <mergeCell ref="N17:P17"/>
    <mergeCell ref="E19:F19"/>
    <mergeCell ref="N19:P19"/>
    <mergeCell ref="E21:F21"/>
    <mergeCell ref="N21:P21"/>
    <mergeCell ref="A13:F13"/>
    <mergeCell ref="G13:G15"/>
    <mergeCell ref="H13:K13"/>
    <mergeCell ref="N13:S13"/>
    <mergeCell ref="U13:Y13"/>
    <mergeCell ref="B14:B15"/>
    <mergeCell ref="D14:D15"/>
    <mergeCell ref="E14:F14"/>
    <mergeCell ref="N14:P14"/>
    <mergeCell ref="Q14:R15"/>
    <mergeCell ref="N15:P15"/>
    <mergeCell ref="E15:F15"/>
    <mergeCell ref="C10:Y10"/>
    <mergeCell ref="E11:F11"/>
    <mergeCell ref="H11:N11"/>
    <mergeCell ref="O11:Y11"/>
    <mergeCell ref="A12:Y12"/>
    <mergeCell ref="O5:O9"/>
    <mergeCell ref="T5:T9"/>
    <mergeCell ref="C7:C9"/>
    <mergeCell ref="D7:D9"/>
    <mergeCell ref="E7:F9"/>
    <mergeCell ref="H7:N9"/>
    <mergeCell ref="P7:S9"/>
    <mergeCell ref="P5:S6"/>
    <mergeCell ref="H5:N6"/>
    <mergeCell ref="A1:C3"/>
    <mergeCell ref="D1:X3"/>
    <mergeCell ref="W7:Y7"/>
    <mergeCell ref="W8:Y8"/>
    <mergeCell ref="W9:Y9"/>
    <mergeCell ref="W6:Y6"/>
    <mergeCell ref="U7:V7"/>
    <mergeCell ref="U8:V8"/>
    <mergeCell ref="U9:V9"/>
    <mergeCell ref="U6:V6"/>
    <mergeCell ref="A4:Y4"/>
    <mergeCell ref="C5:C6"/>
    <mergeCell ref="E5:F6"/>
    <mergeCell ref="U5:Y5"/>
    <mergeCell ref="A5:B11"/>
    <mergeCell ref="G5:G9"/>
  </mergeCells>
  <dataValidations count="18">
    <dataValidation allowBlank="1" showInputMessage="1" showErrorMessage="1" sqref="H7 E7:F9" xr:uid="{0EC699AB-821F-451D-B3B8-53B1097E9B2A}"/>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379ADED2-35C9-4A76-BC0B-E651BC1FB818}"/>
    <dataValidation allowBlank="1" showInputMessage="1" showErrorMessage="1" promptTitle="Proceso" prompt="Previo a diligenciar las demás casillas, seleccione de la lista desplegable el proceso que va a caracterizar." sqref="C5:C6" xr:uid="{F56B4DE3-801C-416F-B0D8-DD39E7105009}"/>
    <dataValidation allowBlank="1" showInputMessage="1" showErrorMessage="1" promptTitle="Macroproceso" prompt="El formato cargará automaticamente la información asociada al proceso que seleccionó." sqref="E5:F6" xr:uid="{D4FED30E-F572-4324-B5A8-FA62EB6B5E05}"/>
    <dataValidation allowBlank="1" showInputMessage="1" showErrorMessage="1" promptTitle="Tipo de Proceso" prompt="El formato seleccionará automaticamente el tipo de proceso al que corresponde el proceso que seleccionó." sqref="H5:N6" xr:uid="{A7109045-A5D0-421C-A314-E809A0CA6AD4}"/>
    <dataValidation allowBlank="1" showInputMessage="1" showErrorMessage="1" prompt="Con la ayuda del enlace, defina el tipo de indicador y el nombre del (los) indicadores que quiere establecer para medir su proceso." sqref="U5:Y5" xr:uid="{BA517B22-7ACA-417D-9B13-FE67BCE797A3}"/>
    <dataValidation allowBlank="1" showInputMessage="1" showErrorMessage="1" prompt="Confirme si el líder del proceso que aparece cargado se encuentra correcto." sqref="C11" xr:uid="{401AFCF7-2CD2-44DE-B5C2-C532E831AA71}"/>
    <dataValidation allowBlank="1" showInputMessage="1" showErrorMessage="1" prompt="Para definir el alcance de su proceso tenga en cuenta que debe describir y delimitar brevemente el inicio y fin de las actividades del proceso. " sqref="H11:N11" xr:uid="{D79F5BF7-4743-4437-B2AD-3D9CBFE2C54F}"/>
    <dataValidation allowBlank="1" showInputMessage="1" showErrorMessage="1" prompt="Identifica los procesos de la SIC, que proporcionan insumos o necesidades para ejecutar las actividades del proceso." sqref="A14" xr:uid="{93E57346-6C5E-465A-9182-31BA3098C62C}"/>
    <dataValidation allowBlank="1" showInputMessage="1" showErrorMessage="1" prompt="Identifica Entidades externas o usuarios que proporcionan insumos o necesidades para ejecutar las actividades del proceso." sqref="C14" xr:uid="{9E8A7CCD-0B8B-40A3-B3FA-EAA83D9091E7}"/>
    <dataValidation allowBlank="1" showInputMessage="1" showErrorMessage="1" prompt="Marque con una X, la etapa del ciclo PHV al que hace referencia la actividad._x000a__x000a_Puede insertar tantas filas como sea necesario de acuerdo al número de actividades requeridas. " sqref="H13:K13" xr:uid="{7A7E992D-3772-4709-B19F-FF5922364120}"/>
    <dataValidation allowBlank="1" showInputMessage="1" showErrorMessage="1" prompt="Define los cargos y/o roles responsables de realizar la actividad descrita. _x000a_" sqref="S14" xr:uid="{A3C96401-8855-4388-9329-05713B39860E}"/>
    <dataValidation allowBlank="1" showInputMessage="1" showErrorMessage="1" prompt="Identifica los procesos, los cargos o roles específicos que reciben la salida y que hacen parte de la SIC." sqref="W14" xr:uid="{E74DB201-606C-4A1F-8E95-69FA4E9F294B}"/>
    <dataValidation allowBlank="1" showInputMessage="1" showErrorMessage="1" prompt="Identifica las entidades externas que reciben o son afectados por las salidas generadas en una actividad." sqref="Y14" xr:uid="{B29F14E0-6C42-491E-89CA-DA8ACE389E65}"/>
    <dataValidation allowBlank="1" showInputMessage="1" showErrorMessage="1" prompt="Seleccione de la lista desplegable los trámites y OPAS asociados al proceso, en caso de tener más de uno utilice las diferentes filas." sqref="A45:C45" xr:uid="{A1F3D11F-12F5-4427-980C-3F7DEADA7385}"/>
    <dataValidation allowBlank="1" showInputMessage="1" showErrorMessage="1" prompt="Son los insumos o la información de necesidades o aspectos legales que se requieren para la ejecución de las actividades. " sqref="E14:F14" xr:uid="{FA13E0FA-DEED-4B75-836A-6DC74249A165}"/>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4" xr:uid="{5CF133AD-3103-41F8-A10A-D7B9BCE4113F}"/>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4:P14" xr:uid="{156DD80E-585E-4E76-81A0-8340A598C199}"/>
  </dataValidations>
  <pageMargins left="0.70866141732283472" right="0.70866141732283472" top="0.74803149606299213" bottom="0.74803149606299213" header="0.31496062992125984" footer="0.31496062992125984"/>
  <pageSetup scale="30" orientation="portrait" r:id="rId1"/>
  <headerFooter>
    <oddFooter>&amp;RSC01-F09 Vr2 (2023-05-19)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topLeftCell="A14" zoomScale="70" zoomScaleNormal="70" zoomScaleSheetLayoutView="100" workbookViewId="0">
      <selection activeCell="D1" sqref="D1:S1"/>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17"/>
      <c r="C1" s="218"/>
      <c r="D1" s="219" t="s">
        <v>21</v>
      </c>
      <c r="E1" s="219"/>
      <c r="F1" s="219"/>
      <c r="G1" s="219"/>
      <c r="H1" s="219"/>
      <c r="I1" s="219"/>
      <c r="J1" s="219"/>
      <c r="K1" s="219"/>
      <c r="L1" s="219"/>
      <c r="M1" s="219"/>
      <c r="N1" s="219"/>
      <c r="O1" s="219"/>
      <c r="P1" s="219"/>
      <c r="Q1" s="219"/>
      <c r="R1" s="219"/>
      <c r="S1" s="220"/>
    </row>
    <row r="2" spans="2:25" ht="17.45" customHeight="1" x14ac:dyDescent="0.25">
      <c r="B2" s="221"/>
      <c r="C2" s="222"/>
      <c r="D2" s="222"/>
      <c r="E2" s="222"/>
      <c r="F2" s="222"/>
      <c r="G2" s="222"/>
      <c r="H2" s="222"/>
      <c r="I2" s="222"/>
      <c r="J2" s="222"/>
      <c r="K2" s="222"/>
      <c r="L2" s="222"/>
      <c r="M2" s="222"/>
      <c r="N2" s="222"/>
      <c r="O2" s="222"/>
      <c r="P2" s="222"/>
      <c r="Q2" s="222"/>
      <c r="R2" s="222"/>
      <c r="S2" s="223"/>
    </row>
    <row r="3" spans="2:25" ht="29.25" customHeight="1" x14ac:dyDescent="0.25">
      <c r="B3" s="227" t="s">
        <v>162</v>
      </c>
      <c r="C3" s="228"/>
      <c r="D3" s="228"/>
      <c r="E3" s="228"/>
      <c r="F3" s="228"/>
      <c r="G3" s="228"/>
      <c r="H3" s="228"/>
      <c r="I3" s="228"/>
      <c r="J3" s="228"/>
      <c r="K3" s="228"/>
      <c r="L3" s="228"/>
      <c r="M3" s="228"/>
      <c r="N3" s="228"/>
      <c r="O3" s="228"/>
      <c r="P3" s="228"/>
      <c r="Q3" s="228"/>
      <c r="R3" s="228"/>
      <c r="S3" s="229"/>
    </row>
    <row r="4" spans="2:25" ht="30.2" customHeight="1" x14ac:dyDescent="0.25">
      <c r="B4" s="10" t="s">
        <v>37</v>
      </c>
      <c r="C4" s="224" t="s">
        <v>217</v>
      </c>
      <c r="D4" s="225"/>
      <c r="E4" s="225"/>
      <c r="F4" s="225"/>
      <c r="G4" s="225"/>
      <c r="H4" s="225"/>
      <c r="I4" s="225"/>
      <c r="J4" s="225"/>
      <c r="K4" s="225"/>
      <c r="L4" s="225"/>
      <c r="M4" s="225"/>
      <c r="N4" s="225"/>
      <c r="O4" s="225"/>
      <c r="P4" s="225"/>
      <c r="Q4" s="225"/>
      <c r="R4" s="225"/>
      <c r="S4" s="230"/>
    </row>
    <row r="5" spans="2:25" ht="30.2" customHeight="1" x14ac:dyDescent="0.25">
      <c r="B5" s="10" t="s">
        <v>22</v>
      </c>
      <c r="C5" s="224" t="s">
        <v>105</v>
      </c>
      <c r="D5" s="225"/>
      <c r="E5" s="225"/>
      <c r="F5" s="225"/>
      <c r="G5" s="225"/>
      <c r="H5" s="225"/>
      <c r="I5" s="225"/>
      <c r="J5" s="226"/>
      <c r="K5" s="211" t="s">
        <v>36</v>
      </c>
      <c r="L5" s="211"/>
      <c r="M5" s="231" t="str">
        <f>VLOOKUP(C5,'Listas desplegables'!D3:G46,2,0)</f>
        <v>Servicios al Consumidor y Apoyo Empresarial</v>
      </c>
      <c r="N5" s="231"/>
      <c r="O5" s="231"/>
      <c r="P5" s="231"/>
      <c r="Q5" s="231"/>
      <c r="R5" s="231"/>
      <c r="S5" s="232"/>
    </row>
    <row r="6" spans="2:25" ht="30" customHeight="1" x14ac:dyDescent="0.25">
      <c r="B6" s="10" t="s">
        <v>38</v>
      </c>
      <c r="C6" s="231" t="str">
        <f>VLOOKUP(C5,'Listas desplegables'!D3:G46,4,0)</f>
        <v>Coordinador Grupo de Atención al Ciudadano</v>
      </c>
      <c r="D6" s="231"/>
      <c r="E6" s="231"/>
      <c r="F6" s="231"/>
      <c r="G6" s="231"/>
      <c r="H6" s="231"/>
      <c r="I6" s="231"/>
      <c r="J6" s="231"/>
      <c r="K6" s="213" t="s">
        <v>39</v>
      </c>
      <c r="L6" s="213"/>
      <c r="M6" s="231" t="s">
        <v>115</v>
      </c>
      <c r="N6" s="231"/>
      <c r="O6" s="231"/>
      <c r="P6" s="231"/>
      <c r="Q6" s="231"/>
      <c r="R6" s="231"/>
      <c r="S6" s="232"/>
    </row>
    <row r="7" spans="2:25" ht="7.5" customHeight="1" x14ac:dyDescent="0.25">
      <c r="B7" s="250"/>
      <c r="C7" s="251"/>
      <c r="D7" s="251"/>
      <c r="E7" s="251"/>
      <c r="F7" s="251"/>
      <c r="G7" s="251"/>
      <c r="H7" s="251"/>
      <c r="I7" s="251"/>
      <c r="J7" s="251"/>
      <c r="K7" s="251"/>
      <c r="L7" s="251"/>
      <c r="M7" s="251"/>
      <c r="N7" s="251"/>
      <c r="O7" s="251"/>
      <c r="P7" s="251"/>
      <c r="Q7" s="251"/>
      <c r="R7" s="251"/>
      <c r="S7" s="252"/>
    </row>
    <row r="8" spans="2:25" ht="35.25" customHeight="1" x14ac:dyDescent="0.25">
      <c r="B8" s="10" t="s">
        <v>23</v>
      </c>
      <c r="C8" s="214" t="str">
        <f>Caracterización!W7</f>
        <v xml:space="preserve">Eficiencia en la gestión  para la atención a  los derechos de petición del Grupo de Atención al Ciudadano </v>
      </c>
      <c r="D8" s="214"/>
      <c r="E8" s="214"/>
      <c r="F8" s="214"/>
      <c r="G8" s="214"/>
      <c r="H8" s="214"/>
      <c r="I8" s="214"/>
      <c r="J8" s="214"/>
      <c r="K8" s="213" t="s">
        <v>40</v>
      </c>
      <c r="L8" s="213"/>
      <c r="M8" s="262" t="str">
        <f>Caracterización!U7</f>
        <v>Eficiencia</v>
      </c>
      <c r="N8" s="262"/>
      <c r="O8" s="213" t="s">
        <v>43</v>
      </c>
      <c r="P8" s="213"/>
      <c r="Q8" s="215" t="s">
        <v>171</v>
      </c>
      <c r="R8" s="215"/>
      <c r="S8" s="216"/>
    </row>
    <row r="9" spans="2:25" ht="42.75" customHeight="1" x14ac:dyDescent="0.25">
      <c r="B9" s="10" t="s">
        <v>24</v>
      </c>
      <c r="C9" s="236" t="s">
        <v>248</v>
      </c>
      <c r="D9" s="236"/>
      <c r="E9" s="236"/>
      <c r="F9" s="236"/>
      <c r="G9" s="236"/>
      <c r="H9" s="236"/>
      <c r="I9" s="236"/>
      <c r="J9" s="236"/>
      <c r="K9" s="236"/>
      <c r="L9" s="236"/>
      <c r="M9" s="236"/>
      <c r="N9" s="236"/>
      <c r="O9" s="236"/>
      <c r="P9" s="236"/>
      <c r="Q9" s="236"/>
      <c r="R9" s="236"/>
      <c r="S9" s="237"/>
    </row>
    <row r="10" spans="2:25" ht="46.5" customHeight="1" x14ac:dyDescent="0.25">
      <c r="B10" s="10" t="s">
        <v>41</v>
      </c>
      <c r="C10" s="236" t="s">
        <v>331</v>
      </c>
      <c r="D10" s="236"/>
      <c r="E10" s="236"/>
      <c r="F10" s="236"/>
      <c r="G10" s="236"/>
      <c r="H10" s="236"/>
      <c r="I10" s="236"/>
      <c r="J10" s="236"/>
      <c r="K10" s="236"/>
      <c r="L10" s="236"/>
      <c r="M10" s="236"/>
      <c r="N10" s="236"/>
      <c r="O10" s="236"/>
      <c r="P10" s="236"/>
      <c r="Q10" s="236"/>
      <c r="R10" s="236"/>
      <c r="S10" s="237"/>
    </row>
    <row r="11" spans="2:25" ht="57.75" customHeight="1" x14ac:dyDescent="0.25">
      <c r="B11" s="28" t="s">
        <v>165</v>
      </c>
      <c r="C11" s="245" t="str">
        <f>Caracterización!P7</f>
        <v xml:space="preserve">Atender las solicitudes de  petición de información (derechos de petición, petición de información, consultas, quejas, reclamos y sugerencias) de interés general o particular que sean presentadas por los usuarios ante  la Superintendencia de Industria y Comercio, así como expedir certificaciones y constancias a los usuarios.  Conforme a lo establecido en las disposiciones constitucionales y legales vigentes, y en cumplimiento de los principios del debido proceso, igualdad, transparencia, publicidad, eficacia, economía y celeridad, entre otros, que rigen el ordenamiento jurídico colombiano. </v>
      </c>
      <c r="D11" s="245"/>
      <c r="E11" s="245"/>
      <c r="F11" s="245"/>
      <c r="G11" s="245"/>
      <c r="H11" s="245"/>
      <c r="I11" s="245"/>
      <c r="J11" s="245"/>
      <c r="K11" s="245"/>
      <c r="L11" s="245"/>
      <c r="M11" s="245"/>
      <c r="N11" s="245"/>
      <c r="O11" s="245"/>
      <c r="P11" s="245"/>
      <c r="Q11" s="245"/>
      <c r="R11" s="245"/>
      <c r="S11" s="246"/>
    </row>
    <row r="12" spans="2:25" ht="6" customHeight="1" x14ac:dyDescent="0.25">
      <c r="B12" s="238"/>
      <c r="C12" s="239"/>
      <c r="D12" s="239"/>
      <c r="E12" s="239"/>
      <c r="F12" s="239"/>
      <c r="G12" s="239"/>
      <c r="H12" s="239"/>
      <c r="I12" s="239"/>
      <c r="J12" s="239"/>
      <c r="K12" s="239"/>
      <c r="L12" s="239"/>
      <c r="M12" s="239"/>
      <c r="N12" s="239"/>
      <c r="O12" s="239"/>
      <c r="P12" s="239"/>
      <c r="Q12" s="239"/>
      <c r="R12" s="239"/>
      <c r="S12" s="240"/>
    </row>
    <row r="13" spans="2:25" s="3" customFormat="1" ht="30.2" customHeight="1" x14ac:dyDescent="0.25">
      <c r="B13" s="27" t="s">
        <v>25</v>
      </c>
      <c r="C13" s="210" t="s">
        <v>164</v>
      </c>
      <c r="D13" s="198"/>
      <c r="E13" s="210" t="s">
        <v>42</v>
      </c>
      <c r="F13" s="197"/>
      <c r="G13" s="197"/>
      <c r="H13" s="198"/>
      <c r="I13" s="211" t="s">
        <v>26</v>
      </c>
      <c r="J13" s="211"/>
      <c r="K13" s="211"/>
      <c r="L13" s="211"/>
      <c r="M13" s="211"/>
      <c r="N13" s="211" t="s">
        <v>27</v>
      </c>
      <c r="O13" s="211"/>
      <c r="P13" s="211"/>
      <c r="Q13" s="211"/>
      <c r="R13" s="212"/>
      <c r="S13" s="241"/>
      <c r="U13"/>
      <c r="V13"/>
      <c r="W13"/>
      <c r="X13"/>
      <c r="Y13"/>
    </row>
    <row r="14" spans="2:25" ht="159.75" customHeight="1" x14ac:dyDescent="0.25">
      <c r="B14" s="242" t="s">
        <v>242</v>
      </c>
      <c r="C14" s="243" t="s">
        <v>243</v>
      </c>
      <c r="D14" s="243"/>
      <c r="E14" s="243" t="s">
        <v>244</v>
      </c>
      <c r="F14" s="243"/>
      <c r="G14" s="243"/>
      <c r="H14" s="243"/>
      <c r="I14" s="243" t="s">
        <v>194</v>
      </c>
      <c r="J14" s="243"/>
      <c r="K14" s="243"/>
      <c r="L14" s="243"/>
      <c r="M14" s="243"/>
      <c r="N14" s="243" t="s">
        <v>247</v>
      </c>
      <c r="O14" s="243"/>
      <c r="P14" s="243"/>
      <c r="Q14" s="243"/>
      <c r="R14" s="244"/>
      <c r="S14" s="241"/>
    </row>
    <row r="15" spans="2:25" ht="61.5" customHeight="1" x14ac:dyDescent="0.25">
      <c r="B15" s="242"/>
      <c r="C15" s="243" t="s">
        <v>245</v>
      </c>
      <c r="D15" s="243"/>
      <c r="E15" s="243" t="s">
        <v>246</v>
      </c>
      <c r="F15" s="243"/>
      <c r="G15" s="243"/>
      <c r="H15" s="243"/>
      <c r="I15" s="243" t="s">
        <v>194</v>
      </c>
      <c r="J15" s="243"/>
      <c r="K15" s="243"/>
      <c r="L15" s="243"/>
      <c r="M15" s="243"/>
      <c r="N15" s="243" t="s">
        <v>247</v>
      </c>
      <c r="O15" s="243"/>
      <c r="P15" s="243"/>
      <c r="Q15" s="243"/>
      <c r="R15" s="244"/>
      <c r="S15" s="241"/>
    </row>
    <row r="16" spans="2:25" ht="6.75" customHeight="1" x14ac:dyDescent="0.25">
      <c r="B16" s="247"/>
      <c r="C16" s="248"/>
      <c r="D16" s="248"/>
      <c r="E16" s="248"/>
      <c r="F16" s="248"/>
      <c r="G16" s="248"/>
      <c r="H16" s="248"/>
      <c r="I16" s="248"/>
      <c r="J16" s="248"/>
      <c r="K16" s="248"/>
      <c r="L16" s="248"/>
      <c r="M16" s="248"/>
      <c r="N16" s="248"/>
      <c r="O16" s="248"/>
      <c r="P16" s="248"/>
      <c r="Q16" s="248"/>
      <c r="R16" s="248"/>
      <c r="S16" s="249"/>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35" t="s">
        <v>249</v>
      </c>
      <c r="E18" s="6"/>
      <c r="F18" s="6" t="s">
        <v>30</v>
      </c>
      <c r="G18" s="35"/>
      <c r="H18" s="6"/>
      <c r="I18" s="6" t="s">
        <v>31</v>
      </c>
      <c r="J18" s="6"/>
      <c r="K18" s="35"/>
      <c r="L18" s="6"/>
      <c r="M18" s="6" t="s">
        <v>32</v>
      </c>
      <c r="N18" s="35"/>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63" t="s">
        <v>33</v>
      </c>
      <c r="C21" s="233" t="s">
        <v>172</v>
      </c>
      <c r="D21" s="234"/>
      <c r="E21" s="234"/>
      <c r="F21" s="234"/>
      <c r="G21" s="264"/>
      <c r="H21" s="32"/>
      <c r="I21" s="265" t="s">
        <v>173</v>
      </c>
      <c r="J21" s="265"/>
      <c r="K21" s="265"/>
      <c r="L21" s="265"/>
      <c r="M21" s="266"/>
      <c r="N21" s="233" t="s">
        <v>174</v>
      </c>
      <c r="O21" s="234"/>
      <c r="P21" s="234"/>
      <c r="Q21" s="234"/>
      <c r="R21" s="235"/>
      <c r="S21" s="11"/>
    </row>
    <row r="22" spans="2:19" ht="18" x14ac:dyDescent="0.25">
      <c r="B22" s="263"/>
      <c r="C22" s="233" t="s">
        <v>249</v>
      </c>
      <c r="D22" s="234"/>
      <c r="E22" s="234"/>
      <c r="F22" s="234"/>
      <c r="G22" s="264"/>
      <c r="H22" s="233"/>
      <c r="I22" s="234"/>
      <c r="J22" s="234"/>
      <c r="K22" s="234"/>
      <c r="L22" s="234"/>
      <c r="M22" s="264"/>
      <c r="N22" s="233"/>
      <c r="O22" s="234"/>
      <c r="P22" s="234"/>
      <c r="Q22" s="234"/>
      <c r="R22" s="235"/>
      <c r="S22" s="11"/>
    </row>
    <row r="23" spans="2:19" ht="15.75" x14ac:dyDescent="0.25">
      <c r="B23" s="14"/>
      <c r="C23" s="2"/>
      <c r="D23" s="2"/>
      <c r="E23" s="2"/>
      <c r="F23" s="2"/>
      <c r="G23" s="2"/>
      <c r="H23" s="2"/>
      <c r="I23" s="2"/>
      <c r="J23" s="2"/>
      <c r="K23" s="2"/>
      <c r="L23" s="2"/>
      <c r="M23" s="2"/>
      <c r="N23" s="2"/>
      <c r="O23" s="2"/>
      <c r="P23" s="2"/>
      <c r="Q23" s="2"/>
      <c r="R23" s="2"/>
      <c r="S23" s="11"/>
    </row>
    <row r="24" spans="2:19" ht="92.25" customHeight="1" thickBot="1" x14ac:dyDescent="0.3">
      <c r="B24" s="34" t="s">
        <v>34</v>
      </c>
      <c r="C24" s="208">
        <v>1</v>
      </c>
      <c r="D24" s="209"/>
      <c r="E24" s="253" t="s">
        <v>35</v>
      </c>
      <c r="F24" s="254"/>
      <c r="G24" s="255"/>
      <c r="H24" s="256">
        <v>0.99980000000000002</v>
      </c>
      <c r="I24" s="257"/>
      <c r="J24" s="258"/>
      <c r="K24" s="253" t="s">
        <v>196</v>
      </c>
      <c r="L24" s="254"/>
      <c r="M24" s="254"/>
      <c r="N24" s="255"/>
      <c r="O24" s="259" t="s">
        <v>332</v>
      </c>
      <c r="P24" s="260"/>
      <c r="Q24" s="260"/>
      <c r="R24" s="261"/>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M8:N8"/>
    <mergeCell ref="B21:B22"/>
    <mergeCell ref="C21:G21"/>
    <mergeCell ref="I21:M21"/>
    <mergeCell ref="N21:R21"/>
    <mergeCell ref="C22:G22"/>
    <mergeCell ref="H22:M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K8:L8"/>
    <mergeCell ref="C8:J8"/>
    <mergeCell ref="Q8:S8"/>
    <mergeCell ref="B1:C1"/>
    <mergeCell ref="D1:S1"/>
    <mergeCell ref="K5:L5"/>
    <mergeCell ref="B2:S2"/>
    <mergeCell ref="C5:J5"/>
    <mergeCell ref="B3:S3"/>
    <mergeCell ref="C4:S4"/>
    <mergeCell ref="M5:S5"/>
    <mergeCell ref="K6:L6"/>
    <mergeCell ref="C6:J6"/>
    <mergeCell ref="M6:S6"/>
    <mergeCell ref="B7:S7"/>
    <mergeCell ref="O8:P8"/>
    <mergeCell ref="C24:D24"/>
    <mergeCell ref="C13:D13"/>
    <mergeCell ref="E13:H13"/>
    <mergeCell ref="I13:M13"/>
    <mergeCell ref="N13:R13"/>
    <mergeCell ref="N22:R22"/>
    <mergeCell ref="B16:S16"/>
    <mergeCell ref="E24:G24"/>
    <mergeCell ref="H24:J24"/>
    <mergeCell ref="K24:N24"/>
    <mergeCell ref="O24:R24"/>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Vr3 (2023-05-19)</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C7BC8-8918-4BC7-8CC9-CFEF165AFF68}">
  <sheetPr>
    <pageSetUpPr fitToPage="1"/>
  </sheetPr>
  <dimension ref="B1:Y54"/>
  <sheetViews>
    <sheetView showGridLines="0" topLeftCell="A6" zoomScale="70" zoomScaleNormal="70" zoomScaleSheetLayoutView="100" workbookViewId="0">
      <selection activeCell="D1" sqref="D1:S1"/>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17"/>
      <c r="C1" s="218"/>
      <c r="D1" s="219" t="s">
        <v>21</v>
      </c>
      <c r="E1" s="219"/>
      <c r="F1" s="219"/>
      <c r="G1" s="219"/>
      <c r="H1" s="219"/>
      <c r="I1" s="219"/>
      <c r="J1" s="219"/>
      <c r="K1" s="219"/>
      <c r="L1" s="219"/>
      <c r="M1" s="219"/>
      <c r="N1" s="219"/>
      <c r="O1" s="219"/>
      <c r="P1" s="219"/>
      <c r="Q1" s="219"/>
      <c r="R1" s="219"/>
      <c r="S1" s="220"/>
    </row>
    <row r="2" spans="2:25" ht="17.45" customHeight="1" x14ac:dyDescent="0.25">
      <c r="B2" s="221"/>
      <c r="C2" s="222"/>
      <c r="D2" s="222"/>
      <c r="E2" s="222"/>
      <c r="F2" s="222"/>
      <c r="G2" s="222"/>
      <c r="H2" s="222"/>
      <c r="I2" s="222"/>
      <c r="J2" s="222"/>
      <c r="K2" s="222"/>
      <c r="L2" s="222"/>
      <c r="M2" s="222"/>
      <c r="N2" s="222"/>
      <c r="O2" s="222"/>
      <c r="P2" s="222"/>
      <c r="Q2" s="222"/>
      <c r="R2" s="222"/>
      <c r="S2" s="223"/>
    </row>
    <row r="3" spans="2:25" ht="29.25" customHeight="1" x14ac:dyDescent="0.25">
      <c r="B3" s="227" t="s">
        <v>162</v>
      </c>
      <c r="C3" s="228"/>
      <c r="D3" s="228"/>
      <c r="E3" s="228"/>
      <c r="F3" s="228"/>
      <c r="G3" s="228"/>
      <c r="H3" s="228"/>
      <c r="I3" s="228"/>
      <c r="J3" s="228"/>
      <c r="K3" s="228"/>
      <c r="L3" s="228"/>
      <c r="M3" s="228"/>
      <c r="N3" s="228"/>
      <c r="O3" s="228"/>
      <c r="P3" s="228"/>
      <c r="Q3" s="228"/>
      <c r="R3" s="228"/>
      <c r="S3" s="229"/>
    </row>
    <row r="4" spans="2:25" ht="30.2" customHeight="1" x14ac:dyDescent="0.25">
      <c r="B4" s="10" t="s">
        <v>37</v>
      </c>
      <c r="C4" s="224" t="s">
        <v>217</v>
      </c>
      <c r="D4" s="225"/>
      <c r="E4" s="225"/>
      <c r="F4" s="225"/>
      <c r="G4" s="225"/>
      <c r="H4" s="225"/>
      <c r="I4" s="225"/>
      <c r="J4" s="225"/>
      <c r="K4" s="225"/>
      <c r="L4" s="225"/>
      <c r="M4" s="225"/>
      <c r="N4" s="225"/>
      <c r="O4" s="225"/>
      <c r="P4" s="225"/>
      <c r="Q4" s="225"/>
      <c r="R4" s="225"/>
      <c r="S4" s="230"/>
    </row>
    <row r="5" spans="2:25" ht="30.2" customHeight="1" x14ac:dyDescent="0.25">
      <c r="B5" s="10" t="s">
        <v>22</v>
      </c>
      <c r="C5" s="224" t="s">
        <v>105</v>
      </c>
      <c r="D5" s="225"/>
      <c r="E5" s="225"/>
      <c r="F5" s="225"/>
      <c r="G5" s="225"/>
      <c r="H5" s="225"/>
      <c r="I5" s="225"/>
      <c r="J5" s="226"/>
      <c r="K5" s="211" t="s">
        <v>36</v>
      </c>
      <c r="L5" s="211"/>
      <c r="M5" s="231" t="str">
        <f>VLOOKUP(C5,'Listas desplegables'!D3:G46,2,0)</f>
        <v>Servicios al Consumidor y Apoyo Empresarial</v>
      </c>
      <c r="N5" s="231"/>
      <c r="O5" s="231"/>
      <c r="P5" s="231"/>
      <c r="Q5" s="231"/>
      <c r="R5" s="231"/>
      <c r="S5" s="232"/>
    </row>
    <row r="6" spans="2:25" ht="36.75" customHeight="1" x14ac:dyDescent="0.25">
      <c r="B6" s="10" t="s">
        <v>38</v>
      </c>
      <c r="C6" s="231" t="str">
        <f>VLOOKUP(C5,'Listas desplegables'!D3:G46,4,0)</f>
        <v>Coordinador Grupo de Atención al Ciudadano</v>
      </c>
      <c r="D6" s="231"/>
      <c r="E6" s="231"/>
      <c r="F6" s="231"/>
      <c r="G6" s="231"/>
      <c r="H6" s="231"/>
      <c r="I6" s="231"/>
      <c r="J6" s="231"/>
      <c r="K6" s="213" t="s">
        <v>39</v>
      </c>
      <c r="L6" s="213"/>
      <c r="M6" s="231" t="s">
        <v>115</v>
      </c>
      <c r="N6" s="231"/>
      <c r="O6" s="231"/>
      <c r="P6" s="231"/>
      <c r="Q6" s="231"/>
      <c r="R6" s="231"/>
      <c r="S6" s="232"/>
    </row>
    <row r="7" spans="2:25" ht="15.75" customHeight="1" x14ac:dyDescent="0.25">
      <c r="B7" s="250"/>
      <c r="C7" s="251"/>
      <c r="D7" s="251"/>
      <c r="E7" s="251"/>
      <c r="F7" s="251"/>
      <c r="G7" s="251"/>
      <c r="H7" s="251"/>
      <c r="I7" s="251"/>
      <c r="J7" s="251"/>
      <c r="K7" s="251"/>
      <c r="L7" s="251"/>
      <c r="M7" s="251"/>
      <c r="N7" s="251"/>
      <c r="O7" s="251"/>
      <c r="P7" s="251"/>
      <c r="Q7" s="251"/>
      <c r="R7" s="251"/>
      <c r="S7" s="252"/>
    </row>
    <row r="8" spans="2:25" ht="30.75" customHeight="1" x14ac:dyDescent="0.25">
      <c r="B8" s="10" t="s">
        <v>23</v>
      </c>
      <c r="C8" s="267" t="str">
        <f>Caracterización!W8</f>
        <v>Eficiencia en la atención derechos de petición - Quejas, reclamos y sugerencias de la Entidad</v>
      </c>
      <c r="D8" s="267"/>
      <c r="E8" s="267"/>
      <c r="F8" s="267"/>
      <c r="G8" s="267"/>
      <c r="H8" s="267"/>
      <c r="I8" s="267"/>
      <c r="J8" s="267"/>
      <c r="K8" s="213" t="s">
        <v>40</v>
      </c>
      <c r="L8" s="213"/>
      <c r="M8" s="262" t="str">
        <f>Caracterización!U8</f>
        <v>Eficiencia</v>
      </c>
      <c r="N8" s="262"/>
      <c r="O8" s="213" t="s">
        <v>43</v>
      </c>
      <c r="P8" s="213"/>
      <c r="Q8" s="215" t="s">
        <v>171</v>
      </c>
      <c r="R8" s="215"/>
      <c r="S8" s="216"/>
    </row>
    <row r="9" spans="2:25" ht="41.25" customHeight="1" x14ac:dyDescent="0.25">
      <c r="B9" s="10" t="s">
        <v>24</v>
      </c>
      <c r="C9" s="236" t="s">
        <v>335</v>
      </c>
      <c r="D9" s="236"/>
      <c r="E9" s="236"/>
      <c r="F9" s="236"/>
      <c r="G9" s="236"/>
      <c r="H9" s="236"/>
      <c r="I9" s="236"/>
      <c r="J9" s="236"/>
      <c r="K9" s="236"/>
      <c r="L9" s="236"/>
      <c r="M9" s="236"/>
      <c r="N9" s="236"/>
      <c r="O9" s="236"/>
      <c r="P9" s="236"/>
      <c r="Q9" s="236"/>
      <c r="R9" s="236"/>
      <c r="S9" s="237"/>
    </row>
    <row r="10" spans="2:25" ht="36" customHeight="1" x14ac:dyDescent="0.25">
      <c r="B10" s="10" t="s">
        <v>41</v>
      </c>
      <c r="C10" s="236" t="s">
        <v>250</v>
      </c>
      <c r="D10" s="236"/>
      <c r="E10" s="236"/>
      <c r="F10" s="236"/>
      <c r="G10" s="236"/>
      <c r="H10" s="236"/>
      <c r="I10" s="236"/>
      <c r="J10" s="236"/>
      <c r="K10" s="236"/>
      <c r="L10" s="236"/>
      <c r="M10" s="236"/>
      <c r="N10" s="236"/>
      <c r="O10" s="236"/>
      <c r="P10" s="236"/>
      <c r="Q10" s="236"/>
      <c r="R10" s="236"/>
      <c r="S10" s="237"/>
    </row>
    <row r="11" spans="2:25" ht="67.5" customHeight="1" x14ac:dyDescent="0.25">
      <c r="B11" s="28" t="s">
        <v>165</v>
      </c>
      <c r="C11" s="245" t="str">
        <f>Caracterización!P7</f>
        <v xml:space="preserve">Atender las solicitudes de  petición de información (derechos de petición, petición de información, consultas, quejas, reclamos y sugerencias) de interés general o particular que sean presentadas por los usuarios ante  la Superintendencia de Industria y Comercio, así como expedir certificaciones y constancias a los usuarios.  Conforme a lo establecido en las disposiciones constitucionales y legales vigentes, y en cumplimiento de los principios del debido proceso, igualdad, transparencia, publicidad, eficacia, economía y celeridad, entre otros, que rigen el ordenamiento jurídico colombiano. </v>
      </c>
      <c r="D11" s="245"/>
      <c r="E11" s="245"/>
      <c r="F11" s="245"/>
      <c r="G11" s="245"/>
      <c r="H11" s="245"/>
      <c r="I11" s="245"/>
      <c r="J11" s="245"/>
      <c r="K11" s="245"/>
      <c r="L11" s="245"/>
      <c r="M11" s="245"/>
      <c r="N11" s="245"/>
      <c r="O11" s="245"/>
      <c r="P11" s="245"/>
      <c r="Q11" s="245"/>
      <c r="R11" s="245"/>
      <c r="S11" s="246"/>
    </row>
    <row r="12" spans="2:25" ht="11.25" customHeight="1" x14ac:dyDescent="0.25">
      <c r="B12" s="238"/>
      <c r="C12" s="239"/>
      <c r="D12" s="239"/>
      <c r="E12" s="239"/>
      <c r="F12" s="239"/>
      <c r="G12" s="239"/>
      <c r="H12" s="239"/>
      <c r="I12" s="239"/>
      <c r="J12" s="239"/>
      <c r="K12" s="239"/>
      <c r="L12" s="239"/>
      <c r="M12" s="239"/>
      <c r="N12" s="239"/>
      <c r="O12" s="239"/>
      <c r="P12" s="239"/>
      <c r="Q12" s="239"/>
      <c r="R12" s="239"/>
      <c r="S12" s="240"/>
    </row>
    <row r="13" spans="2:25" s="3" customFormat="1" ht="30.2" customHeight="1" x14ac:dyDescent="0.25">
      <c r="B13" s="27" t="s">
        <v>25</v>
      </c>
      <c r="C13" s="210" t="s">
        <v>164</v>
      </c>
      <c r="D13" s="198"/>
      <c r="E13" s="210" t="s">
        <v>42</v>
      </c>
      <c r="F13" s="197"/>
      <c r="G13" s="197"/>
      <c r="H13" s="198"/>
      <c r="I13" s="211" t="s">
        <v>26</v>
      </c>
      <c r="J13" s="211"/>
      <c r="K13" s="211"/>
      <c r="L13" s="211"/>
      <c r="M13" s="211"/>
      <c r="N13" s="211" t="s">
        <v>27</v>
      </c>
      <c r="O13" s="211"/>
      <c r="P13" s="211"/>
      <c r="Q13" s="211"/>
      <c r="R13" s="212"/>
      <c r="S13" s="241"/>
      <c r="U13"/>
      <c r="V13"/>
      <c r="W13"/>
      <c r="X13"/>
      <c r="Y13"/>
    </row>
    <row r="14" spans="2:25" ht="75" customHeight="1" x14ac:dyDescent="0.25">
      <c r="B14" s="242" t="s">
        <v>251</v>
      </c>
      <c r="C14" s="243" t="s">
        <v>252</v>
      </c>
      <c r="D14" s="243"/>
      <c r="E14" s="243" t="s">
        <v>253</v>
      </c>
      <c r="F14" s="243"/>
      <c r="G14" s="243"/>
      <c r="H14" s="243"/>
      <c r="I14" s="243" t="s">
        <v>194</v>
      </c>
      <c r="J14" s="243"/>
      <c r="K14" s="243"/>
      <c r="L14" s="243"/>
      <c r="M14" s="243"/>
      <c r="N14" s="243" t="s">
        <v>247</v>
      </c>
      <c r="O14" s="243"/>
      <c r="P14" s="243"/>
      <c r="Q14" s="243"/>
      <c r="R14" s="244"/>
      <c r="S14" s="241"/>
    </row>
    <row r="15" spans="2:25" ht="47.25" customHeight="1" x14ac:dyDescent="0.25">
      <c r="B15" s="242"/>
      <c r="C15" s="243" t="s">
        <v>254</v>
      </c>
      <c r="D15" s="243"/>
      <c r="E15" s="243" t="s">
        <v>255</v>
      </c>
      <c r="F15" s="243"/>
      <c r="G15" s="243"/>
      <c r="H15" s="243"/>
      <c r="I15" s="243" t="s">
        <v>194</v>
      </c>
      <c r="J15" s="243"/>
      <c r="K15" s="243"/>
      <c r="L15" s="243"/>
      <c r="M15" s="243"/>
      <c r="N15" s="243" t="s">
        <v>247</v>
      </c>
      <c r="O15" s="243"/>
      <c r="P15" s="243"/>
      <c r="Q15" s="243"/>
      <c r="R15" s="244"/>
      <c r="S15" s="241"/>
    </row>
    <row r="16" spans="2:25" ht="6.75" customHeight="1" x14ac:dyDescent="0.25">
      <c r="B16" s="247"/>
      <c r="C16" s="248"/>
      <c r="D16" s="248"/>
      <c r="E16" s="248"/>
      <c r="F16" s="248"/>
      <c r="G16" s="248"/>
      <c r="H16" s="248"/>
      <c r="I16" s="248"/>
      <c r="J16" s="248"/>
      <c r="K16" s="248"/>
      <c r="L16" s="248"/>
      <c r="M16" s="248"/>
      <c r="N16" s="248"/>
      <c r="O16" s="248"/>
      <c r="P16" s="248"/>
      <c r="Q16" s="248"/>
      <c r="R16" s="248"/>
      <c r="S16" s="249"/>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35" t="s">
        <v>249</v>
      </c>
      <c r="E18" s="6"/>
      <c r="F18" s="6" t="s">
        <v>30</v>
      </c>
      <c r="G18" s="35"/>
      <c r="H18" s="6"/>
      <c r="I18" s="6" t="s">
        <v>31</v>
      </c>
      <c r="J18" s="6"/>
      <c r="K18" s="35"/>
      <c r="L18" s="6"/>
      <c r="M18" s="6" t="s">
        <v>32</v>
      </c>
      <c r="N18" s="35"/>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63" t="s">
        <v>33</v>
      </c>
      <c r="C21" s="233" t="s">
        <v>172</v>
      </c>
      <c r="D21" s="234"/>
      <c r="E21" s="234"/>
      <c r="F21" s="234"/>
      <c r="G21" s="264"/>
      <c r="H21" s="32"/>
      <c r="I21" s="265" t="s">
        <v>173</v>
      </c>
      <c r="J21" s="265"/>
      <c r="K21" s="265"/>
      <c r="L21" s="265"/>
      <c r="M21" s="266"/>
      <c r="N21" s="233" t="s">
        <v>174</v>
      </c>
      <c r="O21" s="234"/>
      <c r="P21" s="234"/>
      <c r="Q21" s="234"/>
      <c r="R21" s="235"/>
      <c r="S21" s="11"/>
    </row>
    <row r="22" spans="2:19" ht="18" x14ac:dyDescent="0.25">
      <c r="B22" s="263"/>
      <c r="C22" s="233" t="s">
        <v>249</v>
      </c>
      <c r="D22" s="234"/>
      <c r="E22" s="234"/>
      <c r="F22" s="234"/>
      <c r="G22" s="264"/>
      <c r="H22" s="233"/>
      <c r="I22" s="234"/>
      <c r="J22" s="234"/>
      <c r="K22" s="234"/>
      <c r="L22" s="234"/>
      <c r="M22" s="264"/>
      <c r="N22" s="233"/>
      <c r="O22" s="234"/>
      <c r="P22" s="234"/>
      <c r="Q22" s="234"/>
      <c r="R22" s="235"/>
      <c r="S22" s="11"/>
    </row>
    <row r="23" spans="2:19" ht="15.75" x14ac:dyDescent="0.25">
      <c r="B23" s="14"/>
      <c r="C23" s="2"/>
      <c r="D23" s="2"/>
      <c r="E23" s="2"/>
      <c r="F23" s="2"/>
      <c r="G23" s="2"/>
      <c r="H23" s="2"/>
      <c r="I23" s="2"/>
      <c r="J23" s="2"/>
      <c r="K23" s="2"/>
      <c r="L23" s="2"/>
      <c r="M23" s="2"/>
      <c r="N23" s="2"/>
      <c r="O23" s="2"/>
      <c r="P23" s="2"/>
      <c r="Q23" s="2"/>
      <c r="R23" s="2"/>
      <c r="S23" s="11"/>
    </row>
    <row r="24" spans="2:19" ht="92.25" customHeight="1" thickBot="1" x14ac:dyDescent="0.3">
      <c r="B24" s="34" t="s">
        <v>34</v>
      </c>
      <c r="C24" s="208">
        <v>1</v>
      </c>
      <c r="D24" s="209"/>
      <c r="E24" s="253" t="s">
        <v>35</v>
      </c>
      <c r="F24" s="254"/>
      <c r="G24" s="255"/>
      <c r="H24" s="256">
        <v>0.98629999999999995</v>
      </c>
      <c r="I24" s="257"/>
      <c r="J24" s="258"/>
      <c r="K24" s="253" t="s">
        <v>196</v>
      </c>
      <c r="L24" s="254"/>
      <c r="M24" s="254"/>
      <c r="N24" s="255"/>
      <c r="O24" s="259" t="s">
        <v>332</v>
      </c>
      <c r="P24" s="260"/>
      <c r="Q24" s="260"/>
      <c r="R24" s="261"/>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Si existe linea base, por favor indique en esta casilla desde que fuente de información  se tomarón los datos" sqref="K24:N24" xr:uid="{4011F01F-1F1C-4EFF-9482-8453D068EBC2}"/>
    <dataValidation allowBlank="1" showInputMessage="1" showErrorMessage="1" prompt="En caso de contar con información previa de la medición, establezca cul es la linea de partida para la medición de su indicador" sqref="E24:G24" xr:uid="{317B8370-0A04-4FFE-9871-2420C1BC708F}"/>
    <dataValidation allowBlank="1" showInputMessage="1" showErrorMessage="1" prompt="Defina la meta del indicador, teniendo en cuenta la tendencia establecida" sqref="B24" xr:uid="{DCEA95B8-20AA-4CED-BA29-50BBE6F516AD}"/>
    <dataValidation allowBlank="1" showInputMessage="1" showErrorMessage="1" prompt="Seleccione con una &quot;X&quot; la tendencia que debe tener el resultado del indicador" sqref="B21:B22" xr:uid="{F28828AF-03E4-4561-9343-86F58366AF4E}"/>
    <dataValidation allowBlank="1" showInputMessage="1" showErrorMessage="1" prompt="Seleccione la periodicidad con la que se va a medir el indicador. Solo pueed seleccionar una." sqref="B18" xr:uid="{318AFC2F-A167-4D63-A584-4D9DEF88EA9F}"/>
    <dataValidation allowBlank="1" showInputMessage="1" showErrorMessage="1" prompt="Aclara de donde tomará la información para el cálculo del indicador" sqref="N13:R13" xr:uid="{BD2990A4-A386-4ACA-83CE-139AA590948F}"/>
    <dataValidation allowBlank="1" showInputMessage="1" showErrorMessage="1" prompt="Seleccione de la lista desplegable la unidad de medida de cada una de sus variables." sqref="I13:M13" xr:uid="{645C0676-7CB1-4181-A94C-EE8F48F7F130}"/>
    <dataValidation allowBlank="1" showInputMessage="1" showErrorMessage="1" prompt="Describa brevemente la variable definida" sqref="E13:H13" xr:uid="{434809CF-5AD6-4749-8756-B223B6CFE374}"/>
    <dataValidation allowBlank="1" showInputMessage="1" showErrorMessage="1" prompt="En cada casilla defina el nombre de las variables de su indicador" sqref="C13:D13" xr:uid="{C4BC3BF3-F77A-4DEA-B3A8-72049AD1C707}"/>
    <dataValidation allowBlank="1" showInputMessage="1" showErrorMessage="1" prompt="Defina la relación mátematica que se constituirá como la fórmula de su indicador" sqref="B13" xr:uid="{A3DDFE1A-02F3-4F83-A25F-4BE24F4A8394}"/>
    <dataValidation allowBlank="1" showInputMessage="1" showErrorMessage="1" prompt="Se cargará automaticamente el objetivo del proceso que definió en la caracterización." sqref="B11" xr:uid="{534A4A35-3EE5-4CD0-8ABB-5B3DAC3E9771}"/>
    <dataValidation allowBlank="1" showInputMessage="1" showErrorMessage="1" prompt="Amplie el objetivo del indicador, contestando preguntas como  ¿qué?, ¿para qué?, ¿cómo?" sqref="B10" xr:uid="{38324A83-3313-4A30-889F-4EEB390C82B8}"/>
    <dataValidation allowBlank="1" showInputMessage="1" showErrorMessage="1" prompt="Defina en esta casilla lo que busca medir, el objetivo del indicador es un paso previo a definir el indicador, y su precisión es muy importante.  Debe ser i) específicos, ii) Alcanzable,  iii) medibles, " sqref="B9" xr:uid="{D67FD376-DC2E-4FB9-9276-6B46C8DB3288}"/>
    <dataValidation allowBlank="1" showInputMessage="1" showErrorMessage="1" prompt="Elija de la lista desplegable si el indicador es acumulado (cuando trae información previa a esta medición) o no acumulado (cuando inicia la medición en este periodo)." sqref="O8:P8" xr:uid="{0E493876-280E-4DDC-9A1B-EC86E3318272}"/>
    <dataValidation allowBlank="1" showInputMessage="1" showErrorMessage="1" prompt="Se cargará automáticamente el tipo de indicador que definió en la caracterización." sqref="K8:L8" xr:uid="{26D59D09-A83C-466B-B08E-71CB8EC76CB3}"/>
    <dataValidation allowBlank="1" showInputMessage="1" showErrorMessage="1" prompt="Se cargará automaticamente el líder del proceso seleccionado. Por favor válidelo y retroalimente al enlace de la OAP." sqref="B6" xr:uid="{A3E61D6D-5582-47C3-B7C4-7453C454B85D}"/>
    <dataValidation allowBlank="1" showInputMessage="1" showErrorMessage="1" prompt="Se cargará automaticamente el nombre del indicador que definió en la caracterización" sqref="B8" xr:uid="{AB8B12A8-9B11-49A7-BB73-CEC32AB91559}"/>
    <dataValidation allowBlank="1" showInputMessage="1" showErrorMessage="1" prompt="Ingrese el nombre y el cargo de la persona responsable de la medición del indicador._x000a_Ej: Juan Perez - Profesional Univeristario " sqref="K6:L6" xr:uid="{43626398-E031-4168-9CA8-2B7010FA2A4B}"/>
    <dataValidation allowBlank="1" showInputMessage="1" showErrorMessage="1" prompt="Se cargará automáticamente el macroproceso al cual pertenece el macroproceso" sqref="K5:L5" xr:uid="{698D2236-9CA5-42B9-A1E6-2796B9F6BEF0}"/>
    <dataValidation allowBlank="1" showInputMessage="1" showErrorMessage="1" prompt="Seleccione de la lista desplegable el nombre del proceso" sqref="B5" xr:uid="{69ADA5B5-8135-4B2A-9D07-7C9BFBCC5250}"/>
    <dataValidation allowBlank="1" showInputMessage="1" showErrorMessage="1" promptTitle="Dependencia" prompt="Seleccione de la lista desplegable la dependencia responsable del proceso" sqref="B4" xr:uid="{AB217989-C434-4563-887E-9AD198416E23}"/>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Vr3 (2023-05-19)</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5BB86A4-E37D-4988-9274-239E5FCC4BBC}">
          <x14:formula1>
            <xm:f>'Listas desplegables'!$D$3:$D$47</xm:f>
          </x14:formula1>
          <xm:sqref>C5:J5</xm:sqref>
        </x14:dataValidation>
        <x14:dataValidation type="list" allowBlank="1" showInputMessage="1" showErrorMessage="1" xr:uid="{1E7D583A-30AC-4FF5-82B2-4C59BDF27996}">
          <x14:formula1>
            <xm:f>'Listas desplegables'!$O$19:$O$20</xm:f>
          </x14:formula1>
          <xm:sqref>I14:M15</xm:sqref>
        </x14:dataValidation>
        <x14:dataValidation type="list" allowBlank="1" showInputMessage="1" showErrorMessage="1" xr:uid="{F35908BD-6D3B-4961-B221-0C629DE0B017}">
          <x14:formula1>
            <xm:f>'Listas desplegables'!$O$2:$O$3</xm:f>
          </x14:formula1>
          <xm:sqref>Q8:S8</xm:sqref>
        </x14:dataValidation>
        <x14:dataValidation type="list" allowBlank="1" showInputMessage="1" showErrorMessage="1" xr:uid="{50CC360C-419D-4A54-9095-8D24FC890541}">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D1:Q81"/>
  <sheetViews>
    <sheetView workbookViewId="0">
      <selection activeCell="D20" sqref="D20"/>
    </sheetView>
  </sheetViews>
  <sheetFormatPr baseColWidth="10" defaultRowHeight="15" x14ac:dyDescent="0.25"/>
  <cols>
    <col min="4" max="4" width="49" style="17" bestFit="1" customWidth="1"/>
    <col min="5" max="5" width="70" style="17" bestFit="1" customWidth="1"/>
    <col min="6" max="6" width="19.42578125" style="23" bestFit="1" customWidth="1"/>
    <col min="7" max="7" width="58.42578125" style="25" customWidth="1"/>
    <col min="12" max="12" width="60.140625" customWidth="1"/>
    <col min="17" max="17" width="26.7109375" bestFit="1" customWidth="1"/>
  </cols>
  <sheetData>
    <row r="1" spans="4:17" x14ac:dyDescent="0.25">
      <c r="Q1" s="33" t="s">
        <v>175</v>
      </c>
    </row>
    <row r="2" spans="4:17" x14ac:dyDescent="0.25">
      <c r="D2" s="18" t="s">
        <v>63</v>
      </c>
      <c r="E2" s="18" t="s">
        <v>45</v>
      </c>
      <c r="F2" s="24" t="s">
        <v>2</v>
      </c>
      <c r="G2" s="26" t="s">
        <v>111</v>
      </c>
      <c r="L2" s="29" t="s">
        <v>215</v>
      </c>
      <c r="O2" t="s">
        <v>170</v>
      </c>
      <c r="Q2" t="s">
        <v>176</v>
      </c>
    </row>
    <row r="3" spans="4:17" x14ac:dyDescent="0.25">
      <c r="D3" s="19" t="s">
        <v>100</v>
      </c>
      <c r="E3" s="17" t="s">
        <v>46</v>
      </c>
      <c r="F3" s="23" t="s">
        <v>60</v>
      </c>
      <c r="G3" s="25" t="s">
        <v>112</v>
      </c>
      <c r="L3" s="30" t="s">
        <v>204</v>
      </c>
      <c r="O3" t="s">
        <v>171</v>
      </c>
      <c r="Q3" t="s">
        <v>177</v>
      </c>
    </row>
    <row r="4" spans="4:17" x14ac:dyDescent="0.25">
      <c r="D4" s="19" t="s">
        <v>101</v>
      </c>
      <c r="E4" s="17" t="s">
        <v>46</v>
      </c>
      <c r="F4" s="23" t="s">
        <v>60</v>
      </c>
      <c r="G4" s="25" t="s">
        <v>112</v>
      </c>
      <c r="L4" s="29" t="s">
        <v>216</v>
      </c>
      <c r="Q4" s="33" t="s">
        <v>178</v>
      </c>
    </row>
    <row r="5" spans="4:17" x14ac:dyDescent="0.25">
      <c r="D5" s="19" t="s">
        <v>102</v>
      </c>
      <c r="E5" s="17" t="s">
        <v>46</v>
      </c>
      <c r="F5" s="23" t="s">
        <v>60</v>
      </c>
      <c r="G5" s="25" t="s">
        <v>114</v>
      </c>
      <c r="L5" s="31" t="s">
        <v>205</v>
      </c>
      <c r="Q5" t="s">
        <v>179</v>
      </c>
    </row>
    <row r="6" spans="4:17" x14ac:dyDescent="0.25">
      <c r="D6" s="19" t="s">
        <v>103</v>
      </c>
      <c r="E6" s="17" t="s">
        <v>47</v>
      </c>
      <c r="F6" s="23" t="s">
        <v>60</v>
      </c>
      <c r="G6" s="25" t="s">
        <v>115</v>
      </c>
      <c r="L6" s="31" t="s">
        <v>206</v>
      </c>
      <c r="Q6" t="s">
        <v>180</v>
      </c>
    </row>
    <row r="7" spans="4:17" x14ac:dyDescent="0.25">
      <c r="D7" s="19" t="s">
        <v>104</v>
      </c>
      <c r="E7" s="17" t="s">
        <v>47</v>
      </c>
      <c r="F7" s="23" t="s">
        <v>60</v>
      </c>
      <c r="G7" s="25" t="s">
        <v>191</v>
      </c>
      <c r="L7" s="31" t="s">
        <v>207</v>
      </c>
      <c r="Q7" t="s">
        <v>181</v>
      </c>
    </row>
    <row r="8" spans="4:17" x14ac:dyDescent="0.25">
      <c r="D8" s="19" t="s">
        <v>64</v>
      </c>
      <c r="E8" s="17" t="s">
        <v>47</v>
      </c>
      <c r="F8" s="23" t="s">
        <v>60</v>
      </c>
      <c r="G8" s="25" t="s">
        <v>117</v>
      </c>
      <c r="L8" s="31" t="s">
        <v>208</v>
      </c>
      <c r="Q8" t="s">
        <v>182</v>
      </c>
    </row>
    <row r="9" spans="4:17" x14ac:dyDescent="0.25">
      <c r="D9" s="19" t="s">
        <v>105</v>
      </c>
      <c r="E9" s="17" t="s">
        <v>47</v>
      </c>
      <c r="F9" s="23" t="s">
        <v>60</v>
      </c>
      <c r="G9" s="25" t="s">
        <v>115</v>
      </c>
      <c r="L9" s="29" t="s">
        <v>217</v>
      </c>
      <c r="Q9" t="s">
        <v>183</v>
      </c>
    </row>
    <row r="10" spans="4:17" x14ac:dyDescent="0.25">
      <c r="D10" s="19" t="s">
        <v>106</v>
      </c>
      <c r="E10" s="17" t="s">
        <v>48</v>
      </c>
      <c r="F10" s="23" t="s">
        <v>60</v>
      </c>
      <c r="G10" s="25" t="s">
        <v>112</v>
      </c>
      <c r="L10" s="31" t="s">
        <v>209</v>
      </c>
      <c r="Q10" s="33" t="s">
        <v>184</v>
      </c>
    </row>
    <row r="11" spans="4:17" x14ac:dyDescent="0.25">
      <c r="D11" s="19" t="s">
        <v>107</v>
      </c>
      <c r="E11" s="17" t="s">
        <v>48</v>
      </c>
      <c r="F11" s="23" t="s">
        <v>60</v>
      </c>
      <c r="G11" s="25" t="s">
        <v>118</v>
      </c>
      <c r="L11" s="31" t="s">
        <v>210</v>
      </c>
      <c r="Q11" t="s">
        <v>185</v>
      </c>
    </row>
    <row r="12" spans="4:17" x14ac:dyDescent="0.25">
      <c r="D12" s="19" t="s">
        <v>108</v>
      </c>
      <c r="E12" s="17" t="s">
        <v>48</v>
      </c>
      <c r="F12" s="23" t="s">
        <v>60</v>
      </c>
      <c r="G12" s="25" t="s">
        <v>113</v>
      </c>
      <c r="L12" s="31" t="s">
        <v>211</v>
      </c>
      <c r="Q12" t="s">
        <v>186</v>
      </c>
    </row>
    <row r="13" spans="4:17" x14ac:dyDescent="0.25">
      <c r="D13" s="19" t="s">
        <v>109</v>
      </c>
      <c r="E13" s="17" t="s">
        <v>48</v>
      </c>
      <c r="F13" s="23" t="s">
        <v>60</v>
      </c>
      <c r="G13" s="25" t="s">
        <v>192</v>
      </c>
      <c r="L13" s="29" t="s">
        <v>218</v>
      </c>
      <c r="Q13" s="33" t="s">
        <v>187</v>
      </c>
    </row>
    <row r="14" spans="4:17" x14ac:dyDescent="0.25">
      <c r="D14" s="21" t="s">
        <v>78</v>
      </c>
      <c r="E14" s="17" t="s">
        <v>49</v>
      </c>
      <c r="F14" s="23" t="s">
        <v>61</v>
      </c>
      <c r="G14" s="25" t="s">
        <v>122</v>
      </c>
      <c r="L14" s="31" t="s">
        <v>212</v>
      </c>
      <c r="Q14" t="s">
        <v>188</v>
      </c>
    </row>
    <row r="15" spans="4:17" x14ac:dyDescent="0.25">
      <c r="D15" s="21" t="s">
        <v>65</v>
      </c>
      <c r="E15" s="17" t="s">
        <v>49</v>
      </c>
      <c r="F15" s="23" t="s">
        <v>61</v>
      </c>
      <c r="G15" s="25" t="s">
        <v>122</v>
      </c>
      <c r="L15" s="31" t="s">
        <v>213</v>
      </c>
      <c r="Q15" t="s">
        <v>189</v>
      </c>
    </row>
    <row r="16" spans="4:17" x14ac:dyDescent="0.25">
      <c r="D16" s="21" t="s">
        <v>79</v>
      </c>
      <c r="E16" s="17" t="s">
        <v>50</v>
      </c>
      <c r="F16" s="23" t="s">
        <v>61</v>
      </c>
      <c r="G16" s="25" t="s">
        <v>125</v>
      </c>
      <c r="L16" s="31" t="s">
        <v>214</v>
      </c>
      <c r="Q16" t="s">
        <v>190</v>
      </c>
    </row>
    <row r="17" spans="4:15" x14ac:dyDescent="0.25">
      <c r="D17" s="21" t="s">
        <v>80</v>
      </c>
      <c r="E17" s="17" t="s">
        <v>50</v>
      </c>
      <c r="F17" s="23" t="s">
        <v>61</v>
      </c>
      <c r="G17" s="25" t="s">
        <v>202</v>
      </c>
      <c r="L17" s="29" t="s">
        <v>219</v>
      </c>
    </row>
    <row r="18" spans="4:15" ht="30" x14ac:dyDescent="0.25">
      <c r="D18" s="21" t="s">
        <v>81</v>
      </c>
      <c r="E18" s="17" t="s">
        <v>52</v>
      </c>
      <c r="F18" s="23" t="s">
        <v>61</v>
      </c>
      <c r="G18" s="25" t="s">
        <v>201</v>
      </c>
      <c r="L18" s="31" t="s">
        <v>220</v>
      </c>
    </row>
    <row r="19" spans="4:15" ht="30" x14ac:dyDescent="0.25">
      <c r="D19" s="21" t="s">
        <v>82</v>
      </c>
      <c r="E19" s="17" t="s">
        <v>52</v>
      </c>
      <c r="F19" s="23" t="s">
        <v>61</v>
      </c>
      <c r="G19" s="25" t="s">
        <v>200</v>
      </c>
      <c r="L19" s="31" t="s">
        <v>221</v>
      </c>
      <c r="O19" t="s">
        <v>194</v>
      </c>
    </row>
    <row r="20" spans="4:15" ht="30" x14ac:dyDescent="0.25">
      <c r="D20" s="51" t="s">
        <v>241</v>
      </c>
      <c r="E20" s="17" t="s">
        <v>55</v>
      </c>
      <c r="F20" s="23" t="s">
        <v>61</v>
      </c>
      <c r="G20" s="25" t="s">
        <v>199</v>
      </c>
      <c r="L20" s="29" t="s">
        <v>222</v>
      </c>
      <c r="O20" t="s">
        <v>195</v>
      </c>
    </row>
    <row r="21" spans="4:15" ht="30" x14ac:dyDescent="0.25">
      <c r="D21" s="21" t="s">
        <v>83</v>
      </c>
      <c r="E21" s="17" t="s">
        <v>55</v>
      </c>
      <c r="F21" s="23" t="s">
        <v>61</v>
      </c>
      <c r="G21" s="25" t="s">
        <v>199</v>
      </c>
      <c r="L21" s="30" t="s">
        <v>223</v>
      </c>
    </row>
    <row r="22" spans="4:15" ht="30" x14ac:dyDescent="0.25">
      <c r="D22" s="21" t="s">
        <v>84</v>
      </c>
      <c r="E22" s="17" t="s">
        <v>55</v>
      </c>
      <c r="F22" s="23" t="s">
        <v>61</v>
      </c>
      <c r="G22" s="25" t="s">
        <v>199</v>
      </c>
      <c r="L22" s="29" t="s">
        <v>224</v>
      </c>
    </row>
    <row r="23" spans="4:15" ht="45" x14ac:dyDescent="0.25">
      <c r="D23" s="21" t="s">
        <v>85</v>
      </c>
      <c r="E23" s="17" t="s">
        <v>53</v>
      </c>
      <c r="F23" s="23" t="s">
        <v>61</v>
      </c>
      <c r="G23" s="25" t="s">
        <v>124</v>
      </c>
      <c r="L23" s="31" t="s">
        <v>166</v>
      </c>
    </row>
    <row r="24" spans="4:15" ht="30" x14ac:dyDescent="0.25">
      <c r="D24" s="21" t="s">
        <v>86</v>
      </c>
      <c r="E24" s="17" t="s">
        <v>56</v>
      </c>
      <c r="F24" s="23" t="s">
        <v>61</v>
      </c>
      <c r="G24" s="25" t="s">
        <v>126</v>
      </c>
      <c r="L24" s="30" t="s">
        <v>225</v>
      </c>
    </row>
    <row r="25" spans="4:15" ht="30" x14ac:dyDescent="0.25">
      <c r="D25" s="21" t="s">
        <v>87</v>
      </c>
      <c r="E25" s="17" t="s">
        <v>56</v>
      </c>
      <c r="F25" s="23" t="s">
        <v>61</v>
      </c>
      <c r="G25" s="25" t="s">
        <v>126</v>
      </c>
      <c r="L25" s="30" t="s">
        <v>226</v>
      </c>
    </row>
    <row r="26" spans="4:15" ht="30" x14ac:dyDescent="0.25">
      <c r="D26" s="21" t="s">
        <v>88</v>
      </c>
      <c r="E26" s="17" t="s">
        <v>54</v>
      </c>
      <c r="F26" s="23" t="s">
        <v>61</v>
      </c>
      <c r="G26" s="25" t="s">
        <v>123</v>
      </c>
      <c r="L26" s="29" t="s">
        <v>227</v>
      </c>
    </row>
    <row r="27" spans="4:15" ht="27" x14ac:dyDescent="0.25">
      <c r="D27" s="21" t="s">
        <v>89</v>
      </c>
      <c r="E27" s="17" t="s">
        <v>51</v>
      </c>
      <c r="F27" s="23" t="s">
        <v>61</v>
      </c>
      <c r="G27" s="25" t="s">
        <v>119</v>
      </c>
      <c r="L27" s="30" t="s">
        <v>228</v>
      </c>
    </row>
    <row r="28" spans="4:15" ht="27" x14ac:dyDescent="0.25">
      <c r="D28" s="21" t="s">
        <v>90</v>
      </c>
      <c r="E28" s="17" t="s">
        <v>51</v>
      </c>
      <c r="F28" s="23" t="s">
        <v>61</v>
      </c>
      <c r="G28" s="25" t="s">
        <v>120</v>
      </c>
      <c r="L28" s="29" t="s">
        <v>229</v>
      </c>
    </row>
    <row r="29" spans="4:15" ht="45" x14ac:dyDescent="0.25">
      <c r="D29" s="21" t="s">
        <v>110</v>
      </c>
      <c r="E29" s="17" t="s">
        <v>51</v>
      </c>
      <c r="F29" s="23" t="s">
        <v>61</v>
      </c>
      <c r="G29" s="25" t="s">
        <v>121</v>
      </c>
      <c r="L29" s="30" t="s">
        <v>230</v>
      </c>
    </row>
    <row r="30" spans="4:15" ht="30" x14ac:dyDescent="0.25">
      <c r="D30" s="22" t="s">
        <v>91</v>
      </c>
      <c r="E30" s="17" t="s">
        <v>95</v>
      </c>
      <c r="F30" s="23" t="s">
        <v>62</v>
      </c>
      <c r="G30" s="25" t="s">
        <v>193</v>
      </c>
      <c r="L30" s="29" t="s">
        <v>231</v>
      </c>
    </row>
    <row r="31" spans="4:15" x14ac:dyDescent="0.25">
      <c r="D31" s="22" t="s">
        <v>66</v>
      </c>
      <c r="E31" s="17" t="s">
        <v>95</v>
      </c>
      <c r="F31" s="23" t="s">
        <v>62</v>
      </c>
      <c r="G31" s="25" t="s">
        <v>116</v>
      </c>
      <c r="L31" s="30" t="s">
        <v>232</v>
      </c>
    </row>
    <row r="32" spans="4:15" x14ac:dyDescent="0.25">
      <c r="D32" s="22" t="s">
        <v>67</v>
      </c>
      <c r="E32" s="17" t="s">
        <v>67</v>
      </c>
      <c r="F32" s="23" t="s">
        <v>62</v>
      </c>
      <c r="G32" s="25" t="s">
        <v>118</v>
      </c>
      <c r="L32" s="30" t="s">
        <v>233</v>
      </c>
    </row>
    <row r="33" spans="4:12" ht="27" x14ac:dyDescent="0.25">
      <c r="D33" s="22" t="s">
        <v>68</v>
      </c>
      <c r="E33" s="17" t="s">
        <v>96</v>
      </c>
      <c r="F33" s="23" t="s">
        <v>62</v>
      </c>
      <c r="G33" s="25" t="s">
        <v>118</v>
      </c>
      <c r="L33" s="29" t="s">
        <v>234</v>
      </c>
    </row>
    <row r="34" spans="4:12" x14ac:dyDescent="0.25">
      <c r="D34" s="22" t="s">
        <v>69</v>
      </c>
      <c r="E34" s="17" t="s">
        <v>96</v>
      </c>
      <c r="F34" s="23" t="s">
        <v>62</v>
      </c>
      <c r="G34" s="25" t="s">
        <v>118</v>
      </c>
      <c r="L34" s="29" t="s">
        <v>235</v>
      </c>
    </row>
    <row r="35" spans="4:12" x14ac:dyDescent="0.25">
      <c r="D35" s="22" t="s">
        <v>70</v>
      </c>
      <c r="E35" s="17" t="s">
        <v>96</v>
      </c>
      <c r="F35" s="23" t="s">
        <v>62</v>
      </c>
      <c r="G35" s="25" t="s">
        <v>118</v>
      </c>
      <c r="L35" s="31" t="s">
        <v>167</v>
      </c>
    </row>
    <row r="36" spans="4:12" x14ac:dyDescent="0.25">
      <c r="D36" s="22" t="s">
        <v>71</v>
      </c>
      <c r="E36" s="17" t="s">
        <v>97</v>
      </c>
      <c r="F36" s="23" t="s">
        <v>62</v>
      </c>
      <c r="G36" s="25" t="s">
        <v>127</v>
      </c>
      <c r="L36" s="31" t="s">
        <v>168</v>
      </c>
    </row>
    <row r="37" spans="4:12" x14ac:dyDescent="0.25">
      <c r="D37" s="22" t="s">
        <v>72</v>
      </c>
      <c r="E37" s="17" t="s">
        <v>97</v>
      </c>
      <c r="F37" s="23" t="s">
        <v>62</v>
      </c>
      <c r="G37" s="25" t="s">
        <v>127</v>
      </c>
      <c r="L37" s="31" t="s">
        <v>169</v>
      </c>
    </row>
    <row r="38" spans="4:12" x14ac:dyDescent="0.25">
      <c r="D38" s="22" t="s">
        <v>73</v>
      </c>
      <c r="E38" s="17" t="s">
        <v>97</v>
      </c>
      <c r="F38" s="23" t="s">
        <v>62</v>
      </c>
      <c r="G38" s="25" t="s">
        <v>127</v>
      </c>
      <c r="L38" s="30" t="s">
        <v>236</v>
      </c>
    </row>
    <row r="39" spans="4:12" x14ac:dyDescent="0.25">
      <c r="D39" s="22" t="s">
        <v>74</v>
      </c>
      <c r="E39" s="17" t="s">
        <v>98</v>
      </c>
      <c r="F39" s="23" t="s">
        <v>62</v>
      </c>
      <c r="G39" s="25" t="s">
        <v>128</v>
      </c>
      <c r="L39" s="30" t="s">
        <v>237</v>
      </c>
    </row>
    <row r="40" spans="4:12" x14ac:dyDescent="0.25">
      <c r="D40" s="22" t="s">
        <v>75</v>
      </c>
      <c r="E40" s="17" t="s">
        <v>98</v>
      </c>
      <c r="F40" s="23" t="s">
        <v>62</v>
      </c>
      <c r="G40" s="25" t="s">
        <v>128</v>
      </c>
      <c r="L40" s="31" t="s">
        <v>238</v>
      </c>
    </row>
    <row r="41" spans="4:12" x14ac:dyDescent="0.25">
      <c r="D41" s="22" t="s">
        <v>76</v>
      </c>
      <c r="E41" s="17" t="s">
        <v>98</v>
      </c>
      <c r="F41" s="23" t="s">
        <v>62</v>
      </c>
      <c r="G41" s="25" t="s">
        <v>128</v>
      </c>
      <c r="L41" s="31" t="s">
        <v>239</v>
      </c>
    </row>
    <row r="42" spans="4:12" x14ac:dyDescent="0.25">
      <c r="D42" s="22" t="s">
        <v>77</v>
      </c>
      <c r="E42" s="17" t="s">
        <v>98</v>
      </c>
      <c r="F42" s="23" t="s">
        <v>62</v>
      </c>
      <c r="G42" s="25" t="s">
        <v>128</v>
      </c>
      <c r="L42" s="31" t="s">
        <v>240</v>
      </c>
    </row>
    <row r="43" spans="4:12" x14ac:dyDescent="0.25">
      <c r="D43" s="22" t="s">
        <v>197</v>
      </c>
      <c r="E43" s="17" t="s">
        <v>99</v>
      </c>
      <c r="F43" s="23" t="s">
        <v>62</v>
      </c>
      <c r="G43" s="25" t="s">
        <v>129</v>
      </c>
    </row>
    <row r="44" spans="4:12" ht="30" x14ac:dyDescent="0.25">
      <c r="D44" s="22" t="s">
        <v>92</v>
      </c>
      <c r="E44" s="17" t="s">
        <v>99</v>
      </c>
      <c r="F44" s="23" t="s">
        <v>62</v>
      </c>
      <c r="G44" s="25" t="s">
        <v>129</v>
      </c>
    </row>
    <row r="45" spans="4:12" x14ac:dyDescent="0.25">
      <c r="D45" s="22" t="s">
        <v>198</v>
      </c>
      <c r="E45" s="17" t="s">
        <v>99</v>
      </c>
      <c r="F45" s="23" t="s">
        <v>62</v>
      </c>
      <c r="G45" s="25" t="s">
        <v>129</v>
      </c>
    </row>
    <row r="46" spans="4:12" ht="30" x14ac:dyDescent="0.25">
      <c r="D46" s="20" t="s">
        <v>93</v>
      </c>
      <c r="E46" s="17" t="s">
        <v>57</v>
      </c>
      <c r="F46" s="23" t="s">
        <v>203</v>
      </c>
      <c r="G46" s="25" t="s">
        <v>130</v>
      </c>
    </row>
    <row r="47" spans="4:12" ht="30" x14ac:dyDescent="0.25">
      <c r="D47" s="20" t="s">
        <v>94</v>
      </c>
      <c r="E47" s="17" t="s">
        <v>57</v>
      </c>
      <c r="F47" s="23" t="s">
        <v>203</v>
      </c>
      <c r="G47" s="25" t="s">
        <v>112</v>
      </c>
    </row>
    <row r="51" spans="4:4" x14ac:dyDescent="0.25">
      <c r="D51" s="17" t="s">
        <v>132</v>
      </c>
    </row>
    <row r="52" spans="4:4" x14ac:dyDescent="0.25">
      <c r="D52" s="25" t="s">
        <v>133</v>
      </c>
    </row>
    <row r="53" spans="4:4" ht="30" x14ac:dyDescent="0.25">
      <c r="D53" s="25" t="s">
        <v>134</v>
      </c>
    </row>
    <row r="54" spans="4:4" ht="30" x14ac:dyDescent="0.25">
      <c r="D54" s="25" t="s">
        <v>135</v>
      </c>
    </row>
    <row r="55" spans="4:4" x14ac:dyDescent="0.25">
      <c r="D55" s="25" t="s">
        <v>136</v>
      </c>
    </row>
    <row r="56" spans="4:4" ht="30" x14ac:dyDescent="0.25">
      <c r="D56" s="25" t="s">
        <v>137</v>
      </c>
    </row>
    <row r="57" spans="4:4" ht="30" x14ac:dyDescent="0.25">
      <c r="D57" s="25" t="s">
        <v>138</v>
      </c>
    </row>
    <row r="58" spans="4:4" ht="30" x14ac:dyDescent="0.25">
      <c r="D58" s="25" t="s">
        <v>139</v>
      </c>
    </row>
    <row r="59" spans="4:4" ht="30" x14ac:dyDescent="0.25">
      <c r="D59" s="25" t="s">
        <v>140</v>
      </c>
    </row>
    <row r="60" spans="4:4" x14ac:dyDescent="0.25">
      <c r="D60" s="25" t="s">
        <v>141</v>
      </c>
    </row>
    <row r="61" spans="4:4" ht="30" x14ac:dyDescent="0.25">
      <c r="D61" s="25" t="s">
        <v>142</v>
      </c>
    </row>
    <row r="62" spans="4:4" ht="60" x14ac:dyDescent="0.25">
      <c r="D62" s="25" t="s">
        <v>143</v>
      </c>
    </row>
    <row r="63" spans="4:4" ht="30" x14ac:dyDescent="0.25">
      <c r="D63" s="25" t="s">
        <v>144</v>
      </c>
    </row>
    <row r="64" spans="4:4" x14ac:dyDescent="0.25">
      <c r="D64" s="25" t="s">
        <v>145</v>
      </c>
    </row>
    <row r="65" spans="4:4" ht="30" x14ac:dyDescent="0.25">
      <c r="D65" s="25" t="s">
        <v>146</v>
      </c>
    </row>
    <row r="66" spans="4:4" x14ac:dyDescent="0.25">
      <c r="D66" s="25" t="s">
        <v>147</v>
      </c>
    </row>
    <row r="67" spans="4:4" ht="30" x14ac:dyDescent="0.25">
      <c r="D67" s="25" t="s">
        <v>148</v>
      </c>
    </row>
    <row r="68" spans="4:4" x14ac:dyDescent="0.25">
      <c r="D68" s="25" t="s">
        <v>149</v>
      </c>
    </row>
    <row r="69" spans="4:4" x14ac:dyDescent="0.25">
      <c r="D69" s="25" t="s">
        <v>150</v>
      </c>
    </row>
    <row r="70" spans="4:4" ht="30" x14ac:dyDescent="0.25">
      <c r="D70" s="25" t="s">
        <v>151</v>
      </c>
    </row>
    <row r="71" spans="4:4" ht="45" x14ac:dyDescent="0.25">
      <c r="D71" s="25" t="s">
        <v>152</v>
      </c>
    </row>
    <row r="72" spans="4:4" x14ac:dyDescent="0.25">
      <c r="D72" s="25" t="s">
        <v>153</v>
      </c>
    </row>
    <row r="73" spans="4:4" ht="30" x14ac:dyDescent="0.25">
      <c r="D73" s="25" t="s">
        <v>154</v>
      </c>
    </row>
    <row r="74" spans="4:4" ht="60" x14ac:dyDescent="0.25">
      <c r="D74" s="25" t="s">
        <v>155</v>
      </c>
    </row>
    <row r="75" spans="4:4" ht="30" x14ac:dyDescent="0.25">
      <c r="D75" s="25" t="s">
        <v>156</v>
      </c>
    </row>
    <row r="76" spans="4:4" ht="30" x14ac:dyDescent="0.25">
      <c r="D76" s="25" t="s">
        <v>157</v>
      </c>
    </row>
    <row r="77" spans="4:4" x14ac:dyDescent="0.25">
      <c r="D77" s="25" t="s">
        <v>158</v>
      </c>
    </row>
    <row r="78" spans="4:4" ht="45" x14ac:dyDescent="0.25">
      <c r="D78" s="25" t="s">
        <v>159</v>
      </c>
    </row>
    <row r="79" spans="4:4" x14ac:dyDescent="0.25">
      <c r="D79" s="25" t="s">
        <v>160</v>
      </c>
    </row>
    <row r="80" spans="4:4" ht="45" x14ac:dyDescent="0.25">
      <c r="D80" s="25" t="s">
        <v>161</v>
      </c>
    </row>
    <row r="81" spans="4:4" x14ac:dyDescent="0.25">
      <c r="D81"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Caracterización</vt:lpstr>
      <vt:lpstr>INDICADOR 1</vt:lpstr>
      <vt:lpstr>INDICADOR 2</vt:lpstr>
      <vt:lpstr>Listas desplegables</vt:lpstr>
      <vt:lpstr>Apoyo</vt:lpstr>
      <vt:lpstr>'INDICADOR 1'!Área_de_impresión</vt:lpstr>
      <vt:lpstr>'INDICADOR 2'!Área_de_impresión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Mary Carrillo Pacheco</cp:lastModifiedBy>
  <cp:lastPrinted>2019-06-14T18:59:48Z</cp:lastPrinted>
  <dcterms:created xsi:type="dcterms:W3CDTF">2019-04-09T16:24:36Z</dcterms:created>
  <dcterms:modified xsi:type="dcterms:W3CDTF">2024-04-02T11:07:18Z</dcterms:modified>
</cp:coreProperties>
</file>