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MARY CARRILLO\Desktop\Oficina Asesora 2023\2024\Modulo documentos\Publicacion dctos 2024-02-07\DE04\DE04-FTemporal-074918_V1\"/>
    </mc:Choice>
  </mc:AlternateContent>
  <xr:revisionPtr revIDLastSave="0" documentId="8_{1A9B77EC-5A13-42B3-AA17-539147E7D9B5}" xr6:coauthVersionLast="47" xr6:coauthVersionMax="47" xr10:uidLastSave="{00000000-0000-0000-0000-000000000000}"/>
  <bookViews>
    <workbookView xWindow="-25320" yWindow="-1005" windowWidth="25440" windowHeight="15390" xr2:uid="{00000000-000D-0000-FFFF-FFFF00000000}"/>
  </bookViews>
  <sheets>
    <sheet name="Plantilla datos abiertos" sheetId="1" r:id="rId1"/>
    <sheet name="Datos a publicar" sheetId="9" r:id="rId2"/>
    <sheet name="Hoja2" sheetId="2" state="hidden" r:id="rId3"/>
  </sheets>
  <definedNames>
    <definedName name="_xlnm.Print_Area" localSheetId="0">'Plantilla datos abiertos'!$A$1:$H$46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1" l="1"/>
  <c r="A18" i="1" l="1"/>
  <c r="A22" i="1" l="1"/>
  <c r="A21" i="1"/>
  <c r="A20" i="1"/>
  <c r="A19" i="1"/>
  <c r="A17" i="1"/>
  <c r="A46" i="1"/>
  <c r="A45" i="1"/>
  <c r="A44" i="1"/>
  <c r="A43" i="1"/>
  <c r="A42" i="1"/>
  <c r="A41" i="1"/>
  <c r="A40" i="1"/>
  <c r="A39" i="1"/>
  <c r="A38" i="1"/>
  <c r="A37" i="1"/>
  <c r="A36" i="1"/>
  <c r="A35" i="1"/>
  <c r="A34" i="1"/>
  <c r="A33" i="1"/>
  <c r="A32" i="1"/>
  <c r="A31" i="1"/>
  <c r="A30" i="1"/>
  <c r="A29" i="1"/>
  <c r="A28" i="1"/>
  <c r="A27" i="1"/>
  <c r="A26" i="1"/>
  <c r="A24" i="1"/>
  <c r="A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root</author>
  </authors>
  <commentList>
    <comment ref="A16" authorId="0" shapeId="0" xr:uid="{04A4FC24-E761-4130-A7A2-AE1405E670C1}">
      <text>
        <r>
          <rPr>
            <b/>
            <sz val="9"/>
            <color indexed="81"/>
            <rFont val="Tahoma"/>
            <family val="2"/>
          </rPr>
          <t>root:</t>
        </r>
        <r>
          <rPr>
            <sz val="9"/>
            <color indexed="81"/>
            <rFont val="Tahoma"/>
            <family val="2"/>
          </rPr>
          <t xml:space="preserve">
&lt;Este campo indica la posición o el índice numérico de la columna en el conjunto de datos. Es útil para identificar rápidamente la secuencia de columnas y para realizar referencias cruzadas cuando se está documentando o analizando el conjunto de datos&gt;</t>
        </r>
      </text>
    </comment>
    <comment ref="B16" authorId="0" shapeId="0" xr:uid="{5629EC9C-B433-40BA-B3E0-0F8386E216C5}">
      <text>
        <r>
          <rPr>
            <b/>
            <sz val="9"/>
            <color indexed="81"/>
            <rFont val="Tahoma"/>
            <family val="2"/>
          </rPr>
          <t>root:</t>
        </r>
        <r>
          <rPr>
            <sz val="9"/>
            <color indexed="81"/>
            <rFont val="Tahoma"/>
            <family val="2"/>
          </rPr>
          <t xml:space="preserve">
Este campo contiene el nombre de la columna dentro del conjunto de datos. El nombre debería ser lo suficientemente descriptivo para indicar claramente qué tipo de datos se almacenan en esa columna. Ejemplo: "Nombre", "Edad", "Código Postal", etc.</t>
        </r>
      </text>
    </comment>
    <comment ref="D16" authorId="0" shapeId="0" xr:uid="{C3C9E75D-CE11-47E4-A310-848AB2E08019}">
      <text>
        <r>
          <rPr>
            <b/>
            <sz val="9"/>
            <color indexed="81"/>
            <rFont val="Tahoma"/>
            <family val="2"/>
          </rPr>
          <t>root:</t>
        </r>
        <r>
          <rPr>
            <sz val="9"/>
            <color indexed="81"/>
            <rFont val="Tahoma"/>
            <family val="2"/>
          </rPr>
          <t xml:space="preserve">
Este campo proporciona una explicación más detallada del contenido y propósito de la columna. Debe aclarar qué tipo de datos se incluyen, el formato esperado y cualquier otra información relevante que ayude a los usuarios a comprender el contenido de la columna.</t>
        </r>
      </text>
    </comment>
    <comment ref="F16" authorId="0" shapeId="0" xr:uid="{E48AE9CF-CEF7-4D94-9298-37B635C97AC2}">
      <text>
        <r>
          <rPr>
            <b/>
            <sz val="9"/>
            <color indexed="81"/>
            <rFont val="Tahoma"/>
            <family val="2"/>
          </rPr>
          <t>root:</t>
        </r>
        <r>
          <rPr>
            <sz val="9"/>
            <color indexed="81"/>
            <rFont val="Tahoma"/>
            <family val="2"/>
          </rPr>
          <t xml:space="preserve">
 Este campo especifica el tipo de datos que se almacenan en la columna, se selecciona. Los tipos de datos comunes incluyen números enteros, cadenas de texto, fechas, valores booleanos, etc. Esta información es crucial para garantizar que los datos se manejen de manera correcta y coherente durante el análisis.</t>
        </r>
      </text>
    </comment>
    <comment ref="G16" authorId="0" shapeId="0" xr:uid="{397F1119-3BC4-43C7-A5C0-66C1BD73A704}">
      <text>
        <r>
          <rPr>
            <b/>
            <sz val="9"/>
            <color indexed="81"/>
            <rFont val="Tahoma"/>
            <family val="2"/>
          </rPr>
          <t>root:</t>
        </r>
        <r>
          <rPr>
            <sz val="9"/>
            <color indexed="81"/>
            <rFont val="Tahoma"/>
            <family val="2"/>
          </rPr>
          <t xml:space="preserve">
Este campo indica si los datos en esta columna necesitan alguna forma de preprocesamiento o alistamiento antes de su uso. Esto podría incluir la limpieza de datos, la normalización, la transformación de formatos, o cualquier otro procedimiento necesario para que los datos estén en un estado adecuado para el análisis.
Ejemplo: "Eliminar caracteres especiales", "Convertir a minúsculas", "Formatear como fecha en formato DD/MM/AAAA", etc.</t>
        </r>
      </text>
    </comment>
  </commentList>
</comments>
</file>

<file path=xl/sharedStrings.xml><?xml version="1.0" encoding="utf-8"?>
<sst xmlns="http://schemas.openxmlformats.org/spreadsheetml/2006/main" count="62" uniqueCount="62">
  <si>
    <t>PLANTILLA DE PUBLICACIÓN DE DATOS ABIERTOS</t>
  </si>
  <si>
    <t>Código:</t>
  </si>
  <si>
    <t>Versión:</t>
  </si>
  <si>
    <t>Fecha:</t>
  </si>
  <si>
    <t>Nombre Persona Solicitante de publicación :</t>
  </si>
  <si>
    <t>Fecha solicitud de publicación:</t>
  </si>
  <si>
    <t>Área o dependencia:</t>
  </si>
  <si>
    <t>Título Conjunto de Datos:</t>
  </si>
  <si>
    <t>Descripción Conjunto de Datos:</t>
  </si>
  <si>
    <t>Fecha Generación Conjunto de Datos:</t>
  </si>
  <si>
    <t>Cantidad Columnas que contiene la publicación:</t>
  </si>
  <si>
    <t>Idioma</t>
  </si>
  <si>
    <t>Cobertura Geográfica</t>
  </si>
  <si>
    <t>Frecuencia Actualización</t>
  </si>
  <si>
    <t>Tipo de dato</t>
  </si>
  <si>
    <t>Tipo solicitud</t>
  </si>
  <si>
    <t>Español</t>
  </si>
  <si>
    <t>Internacional</t>
  </si>
  <si>
    <t>Diaria</t>
  </si>
  <si>
    <t>Fecha y hora</t>
  </si>
  <si>
    <t>Actualizar conjunto de datos existente</t>
  </si>
  <si>
    <t>Inglés</t>
  </si>
  <si>
    <t>Nacional</t>
  </si>
  <si>
    <t>Semanal</t>
  </si>
  <si>
    <t>Texto</t>
  </si>
  <si>
    <t>Publicar nuevo conjunto de datos</t>
  </si>
  <si>
    <t>Departamental</t>
  </si>
  <si>
    <t>Quincenal</t>
  </si>
  <si>
    <t>Número</t>
  </si>
  <si>
    <t>Municipal</t>
  </si>
  <si>
    <t>Mensual</t>
  </si>
  <si>
    <t>Línea</t>
  </si>
  <si>
    <t>Centro Poblado</t>
  </si>
  <si>
    <t>Trimestral</t>
  </si>
  <si>
    <t>Multilínea</t>
  </si>
  <si>
    <t>Semestral</t>
  </si>
  <si>
    <t>Multipolígono</t>
  </si>
  <si>
    <t>Anual</t>
  </si>
  <si>
    <t>Multipunto</t>
  </si>
  <si>
    <t>Trienio</t>
  </si>
  <si>
    <t>Poíligono</t>
  </si>
  <si>
    <t>No aplica</t>
  </si>
  <si>
    <t>Punto</t>
  </si>
  <si>
    <t>URL</t>
  </si>
  <si>
    <t>Verdadero/Falso</t>
  </si>
  <si>
    <r>
      <rPr>
        <b/>
        <sz val="11"/>
        <rFont val="Nunito"/>
      </rPr>
      <t xml:space="preserve">La información que se solicita publicar fue revisada, garantizando que la misma se categoriza como publica y no afecta la privacidad de ninguna persona ni directa o indirectamente.  </t>
    </r>
    <r>
      <rPr>
        <b/>
        <i/>
        <sz val="11"/>
        <rFont val="Nunito"/>
      </rPr>
      <t xml:space="preserve">Los datos a publicar se colocan en la pestaña de "Datos a publicar" de este libro, la primera fila de la hoja corresponde con el encabezado y debe contener el nombre de cada column. 
</t>
    </r>
    <r>
      <rPr>
        <b/>
        <i/>
        <sz val="11"/>
        <color theme="1" tint="0.499984740745262"/>
        <rFont val="Nunito"/>
      </rPr>
      <t xml:space="preserve">*Los textos en cursiva y gris corresponden a las instrucciones de diligenciamiento, puede sobre escribirlas en negro y sin cursiva. </t>
    </r>
  </si>
  <si>
    <r>
      <t xml:space="preserve">Tipo de Solicitud: </t>
    </r>
    <r>
      <rPr>
        <i/>
        <sz val="8"/>
        <color theme="1" tint="0.499984740745262"/>
        <rFont val="Nunito"/>
      </rPr>
      <t>(Selecciona de la lista una opción de nuevo o actualización)</t>
    </r>
  </si>
  <si>
    <r>
      <t>Idioma Conjunto de Datos:</t>
    </r>
    <r>
      <rPr>
        <b/>
        <i/>
        <sz val="8"/>
        <color theme="1" tint="0.499984740745262"/>
        <rFont val="Nunito"/>
      </rPr>
      <t xml:space="preserve"> (Selecciona de la lista el idioma)</t>
    </r>
  </si>
  <si>
    <r>
      <t xml:space="preserve">Cobertura Geográfica: </t>
    </r>
    <r>
      <rPr>
        <i/>
        <sz val="8"/>
        <color theme="1" tint="0.499984740745262"/>
        <rFont val="Nunito"/>
      </rPr>
      <t>(Seleccione de la lista la cobertura)</t>
    </r>
  </si>
  <si>
    <r>
      <t>Frecuencia de Actualización:</t>
    </r>
    <r>
      <rPr>
        <i/>
        <sz val="8"/>
        <color theme="1" tint="0.499984740745262"/>
        <rFont val="Nunito"/>
      </rPr>
      <t xml:space="preserve"> (Seleccione de la lista la frecuencia)</t>
    </r>
  </si>
  <si>
    <t>Número de Columna</t>
  </si>
  <si>
    <t>Nombre de Columna</t>
  </si>
  <si>
    <t>Descripción</t>
  </si>
  <si>
    <t>Tipo de Dato</t>
  </si>
  <si>
    <t xml:space="preserve">Requiere algún alistamiento especifico </t>
  </si>
  <si>
    <t>&lt;Nombre del Profesional designado por la dependencia de la SIC dueña del conjunto de datos &gt;</t>
  </si>
  <si>
    <t>&lt;Fecha en que se debe publicar el conjunto de datos, respondiendo a la frecuencia de actualización que determina la dependencia&gt;</t>
  </si>
  <si>
    <t>&lt;Dependencia dueña del conjunto de datos abiertos&gt;</t>
  </si>
  <si>
    <t>&lt;El título es el nombre del conjunto de datos, que debería ser breve, claro y descriptivo&gt;</t>
  </si>
  <si>
    <t>&lt; Resumen detallado del conjunto de datos, explicando qué información contiene, cómo se recopiló, el propósito de la recopilación y cualquier otra información relevante que ayude a los usuarios a entender el contexto y la utilidad del conjunto de datos.&gt;</t>
  </si>
  <si>
    <t>&lt;Fecha en que la depenncia generó el conjunto de datos</t>
  </si>
  <si>
    <t>DE04-F31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</si>
</sst>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1"/>
      <color theme="1"/>
      <name val="Calibri"/>
      <family val="2"/>
      <scheme val="minor"/>
    </font>
    <font>
      <sz val="11"/>
      <color theme="1"/>
      <name val="Calibri"/>
      <family val="2"/>
      <scheme val="minor"/>
    </font>
    <font>
      <sz val="10"/>
      <name val="Arial"/>
      <family val="2"/>
    </font>
    <font>
      <b/>
      <sz val="16"/>
      <color theme="1"/>
      <name val="Nunito"/>
    </font>
    <font>
      <b/>
      <sz val="11"/>
      <color theme="1"/>
      <name val="Nunito"/>
    </font>
    <font>
      <sz val="11"/>
      <color theme="1"/>
      <name val="Nunito"/>
    </font>
    <font>
      <i/>
      <sz val="11"/>
      <color theme="1" tint="0.249977111117893"/>
      <name val="Nunito"/>
    </font>
    <font>
      <b/>
      <sz val="11"/>
      <name val="Nunito"/>
    </font>
    <font>
      <b/>
      <i/>
      <sz val="11"/>
      <name val="Nunito"/>
    </font>
    <font>
      <b/>
      <i/>
      <sz val="11"/>
      <color theme="1" tint="0.499984740745262"/>
      <name val="Nunito"/>
    </font>
    <font>
      <i/>
      <sz val="8"/>
      <color theme="1" tint="0.499984740745262"/>
      <name val="Nunito"/>
    </font>
    <font>
      <b/>
      <i/>
      <sz val="8"/>
      <color theme="1" tint="0.499984740745262"/>
      <name val="Nunito"/>
    </font>
    <font>
      <sz val="9"/>
      <color indexed="81"/>
      <name val="Tahoma"/>
      <family val="2"/>
    </font>
    <font>
      <b/>
      <sz val="9"/>
      <color indexed="81"/>
      <name val="Tahoma"/>
      <family val="2"/>
    </font>
    <font>
      <i/>
      <sz val="11"/>
      <color theme="1" tint="0.249977111117893"/>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cellStyleXfs>
  <cellXfs count="37">
    <xf numFmtId="0" fontId="0" fillId="0" borderId="0" xfId="0"/>
    <xf numFmtId="0" fontId="4" fillId="0" borderId="1" xfId="0" applyFont="1" applyBorder="1" applyAlignment="1">
      <alignment vertical="center"/>
    </xf>
    <xf numFmtId="0" fontId="5" fillId="0" borderId="0" xfId="0" applyFont="1"/>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4" fillId="0" borderId="1" xfId="0" applyFont="1" applyBorder="1" applyAlignment="1">
      <alignment horizontal="left" wrapText="1"/>
    </xf>
    <xf numFmtId="0" fontId="4" fillId="0" borderId="9" xfId="0" applyFont="1" applyBorder="1" applyAlignment="1">
      <alignment horizontal="left" vertical="center" wrapText="1"/>
    </xf>
    <xf numFmtId="0" fontId="5" fillId="0" borderId="0" xfId="0" applyFont="1" applyAlignment="1">
      <alignment wrapText="1"/>
    </xf>
    <xf numFmtId="0" fontId="4" fillId="0" borderId="10" xfId="0" applyFont="1" applyBorder="1" applyAlignment="1">
      <alignment vertical="center" wrapText="1"/>
    </xf>
    <xf numFmtId="0" fontId="5" fillId="0" borderId="1" xfId="0" applyFont="1" applyBorder="1" applyAlignment="1">
      <alignment horizontal="left" vertical="center"/>
    </xf>
    <xf numFmtId="164" fontId="5" fillId="0" borderId="1" xfId="0" applyNumberFormat="1" applyFont="1" applyBorder="1" applyAlignment="1">
      <alignment horizontal="left" vertical="center"/>
    </xf>
    <xf numFmtId="0" fontId="5"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left"/>
    </xf>
    <xf numFmtId="0" fontId="5" fillId="0" borderId="1" xfId="0" applyFont="1" applyBorder="1" applyAlignment="1">
      <alignment horizontal="left"/>
    </xf>
    <xf numFmtId="0" fontId="14" fillId="0" borderId="1" xfId="0" applyFont="1" applyBorder="1" applyAlignment="1">
      <alignment horizontal="left"/>
    </xf>
    <xf numFmtId="0" fontId="0" fillId="0" borderId="1" xfId="0" applyBorder="1" applyAlignment="1">
      <alignment horizontal="left"/>
    </xf>
    <xf numFmtId="0" fontId="14" fillId="0" borderId="1" xfId="0" applyFont="1" applyBorder="1" applyAlignment="1">
      <alignment horizontal="left" wrapText="1"/>
    </xf>
    <xf numFmtId="0" fontId="0" fillId="0" borderId="1" xfId="0" applyBorder="1" applyAlignment="1">
      <alignment horizontal="left" wrapText="1"/>
    </xf>
    <xf numFmtId="0" fontId="5" fillId="0" borderId="1" xfId="0" applyFont="1" applyBorder="1" applyAlignment="1">
      <alignment horizontal="center" wrapText="1"/>
    </xf>
    <xf numFmtId="0" fontId="6" fillId="0" borderId="1" xfId="0" applyFont="1" applyBorder="1" applyAlignment="1">
      <alignment horizontal="center"/>
    </xf>
    <xf numFmtId="0" fontId="4" fillId="0" borderId="2" xfId="0" applyFont="1" applyBorder="1" applyAlignment="1">
      <alignment horizontal="center" vertical="center" wrapText="1"/>
    </xf>
  </cellXfs>
  <cellStyles count="3">
    <cellStyle name="Normal" xfId="0" builtinId="0"/>
    <cellStyle name="Normal 2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676275</xdr:colOff>
      <xdr:row>0</xdr:row>
      <xdr:rowOff>19050</xdr:rowOff>
    </xdr:from>
    <xdr:to>
      <xdr:col>0</xdr:col>
      <xdr:colOff>1866900</xdr:colOff>
      <xdr:row>2</xdr:row>
      <xdr:rowOff>181025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 y="19050"/>
          <a:ext cx="1190625" cy="5810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6"/>
  <sheetViews>
    <sheetView tabSelected="1" zoomScaleNormal="100" zoomScaleSheetLayoutView="100" workbookViewId="0">
      <selection activeCell="H1" sqref="H1"/>
    </sheetView>
  </sheetViews>
  <sheetFormatPr baseColWidth="10" defaultColWidth="11.42578125" defaultRowHeight="16.5" x14ac:dyDescent="0.3"/>
  <cols>
    <col min="1" max="1" width="38.7109375" style="10" customWidth="1"/>
    <col min="2" max="2" width="16.28515625" style="2" customWidth="1"/>
    <col min="3" max="3" width="17.5703125" style="2" customWidth="1"/>
    <col min="4" max="4" width="16.28515625" style="2" customWidth="1"/>
    <col min="5" max="5" width="19.42578125" style="2" customWidth="1"/>
    <col min="6" max="6" width="26.5703125" style="2" customWidth="1"/>
    <col min="7" max="7" width="16.28515625" style="2" customWidth="1"/>
    <col min="8" max="8" width="21.85546875" style="2" customWidth="1"/>
    <col min="9" max="9" width="11.42578125" style="2" customWidth="1"/>
    <col min="10" max="16384" width="11.42578125" style="2"/>
  </cols>
  <sheetData>
    <row r="1" spans="1:8" x14ac:dyDescent="0.3">
      <c r="A1" s="24"/>
      <c r="B1" s="15" t="s">
        <v>0</v>
      </c>
      <c r="C1" s="16"/>
      <c r="D1" s="16"/>
      <c r="E1" s="16"/>
      <c r="F1" s="17"/>
      <c r="G1" s="1" t="s">
        <v>1</v>
      </c>
      <c r="H1" s="7" t="s">
        <v>61</v>
      </c>
    </row>
    <row r="2" spans="1:8" x14ac:dyDescent="0.3">
      <c r="A2" s="24"/>
      <c r="B2" s="18"/>
      <c r="C2" s="19"/>
      <c r="D2" s="19"/>
      <c r="E2" s="19"/>
      <c r="F2" s="20"/>
      <c r="G2" s="1" t="s">
        <v>2</v>
      </c>
      <c r="H2" s="12">
        <v>1</v>
      </c>
    </row>
    <row r="3" spans="1:8" x14ac:dyDescent="0.3">
      <c r="A3" s="24"/>
      <c r="B3" s="21"/>
      <c r="C3" s="22"/>
      <c r="D3" s="22"/>
      <c r="E3" s="22"/>
      <c r="F3" s="23"/>
      <c r="G3" s="1" t="s">
        <v>3</v>
      </c>
      <c r="H3" s="13">
        <v>45541</v>
      </c>
    </row>
    <row r="4" spans="1:8" ht="33" x14ac:dyDescent="0.3">
      <c r="A4" s="8" t="s">
        <v>4</v>
      </c>
      <c r="B4" s="30" t="s">
        <v>55</v>
      </c>
      <c r="C4" s="31"/>
      <c r="D4" s="31"/>
      <c r="E4" s="31"/>
      <c r="F4" s="31"/>
      <c r="G4" s="31"/>
      <c r="H4" s="31"/>
    </row>
    <row r="5" spans="1:8" x14ac:dyDescent="0.3">
      <c r="A5" s="8" t="s">
        <v>5</v>
      </c>
      <c r="B5" s="30" t="s">
        <v>56</v>
      </c>
      <c r="C5" s="31"/>
      <c r="D5" s="31"/>
      <c r="E5" s="31"/>
      <c r="F5" s="31"/>
      <c r="G5" s="31"/>
      <c r="H5" s="31"/>
    </row>
    <row r="6" spans="1:8" x14ac:dyDescent="0.3">
      <c r="A6" s="3" t="s">
        <v>6</v>
      </c>
      <c r="B6" s="30" t="s">
        <v>57</v>
      </c>
      <c r="C6" s="31"/>
      <c r="D6" s="31"/>
      <c r="E6" s="31"/>
      <c r="F6" s="31"/>
      <c r="G6" s="31"/>
      <c r="H6" s="31"/>
    </row>
    <row r="7" spans="1:8" ht="29.25" x14ac:dyDescent="0.3">
      <c r="A7" s="9" t="s">
        <v>46</v>
      </c>
      <c r="B7" s="28"/>
      <c r="C7" s="28"/>
      <c r="D7" s="28"/>
      <c r="E7" s="28"/>
      <c r="F7" s="28"/>
      <c r="G7" s="28"/>
      <c r="H7" s="28"/>
    </row>
    <row r="8" spans="1:8" x14ac:dyDescent="0.3">
      <c r="A8" s="3" t="s">
        <v>7</v>
      </c>
      <c r="B8" s="30" t="s">
        <v>58</v>
      </c>
      <c r="C8" s="31"/>
      <c r="D8" s="31"/>
      <c r="E8" s="31"/>
      <c r="F8" s="31"/>
      <c r="G8" s="31"/>
      <c r="H8" s="31"/>
    </row>
    <row r="9" spans="1:8" ht="17.25" x14ac:dyDescent="0.3">
      <c r="A9" s="3" t="s">
        <v>8</v>
      </c>
      <c r="B9" s="32" t="s">
        <v>59</v>
      </c>
      <c r="C9" s="33"/>
      <c r="D9" s="33"/>
      <c r="E9" s="33"/>
      <c r="F9" s="33"/>
      <c r="G9" s="33"/>
      <c r="H9" s="33"/>
    </row>
    <row r="10" spans="1:8" ht="29.25" x14ac:dyDescent="0.3">
      <c r="A10" s="11" t="s">
        <v>47</v>
      </c>
      <c r="B10" s="28"/>
      <c r="C10" s="29"/>
      <c r="D10" s="29"/>
      <c r="E10" s="29"/>
      <c r="F10" s="29"/>
      <c r="G10" s="29"/>
      <c r="H10" s="29"/>
    </row>
    <row r="11" spans="1:8" ht="29.25" x14ac:dyDescent="0.3">
      <c r="A11" s="11" t="s">
        <v>48</v>
      </c>
      <c r="B11" s="28"/>
      <c r="C11" s="29"/>
      <c r="D11" s="29"/>
      <c r="E11" s="29"/>
      <c r="F11" s="29"/>
      <c r="G11" s="29"/>
      <c r="H11" s="29"/>
    </row>
    <row r="12" spans="1:8" ht="29.25" x14ac:dyDescent="0.3">
      <c r="A12" s="11" t="s">
        <v>49</v>
      </c>
      <c r="B12" s="35"/>
      <c r="C12" s="35"/>
      <c r="D12" s="35"/>
      <c r="E12" s="35"/>
      <c r="F12" s="35"/>
      <c r="G12" s="35"/>
      <c r="H12" s="35"/>
    </row>
    <row r="13" spans="1:8" ht="33" x14ac:dyDescent="0.3">
      <c r="A13" s="3" t="s">
        <v>9</v>
      </c>
      <c r="B13" s="30" t="s">
        <v>60</v>
      </c>
      <c r="C13" s="31"/>
      <c r="D13" s="31"/>
      <c r="E13" s="31"/>
      <c r="F13" s="31"/>
      <c r="G13" s="31"/>
      <c r="H13" s="31"/>
    </row>
    <row r="14" spans="1:8" ht="33" x14ac:dyDescent="0.3">
      <c r="A14" s="3" t="s">
        <v>10</v>
      </c>
      <c r="B14" s="28"/>
      <c r="C14" s="29"/>
      <c r="D14" s="29"/>
      <c r="E14" s="29"/>
      <c r="F14" s="29"/>
      <c r="G14" s="29"/>
      <c r="H14" s="29"/>
    </row>
    <row r="15" spans="1:8" ht="71.25" customHeight="1" x14ac:dyDescent="0.3">
      <c r="A15" s="36" t="s">
        <v>45</v>
      </c>
      <c r="B15" s="36"/>
      <c r="C15" s="36"/>
      <c r="D15" s="36"/>
      <c r="E15" s="36"/>
      <c r="F15" s="36"/>
      <c r="G15" s="36"/>
      <c r="H15" s="36"/>
    </row>
    <row r="16" spans="1:8" x14ac:dyDescent="0.3">
      <c r="A16" s="4" t="s">
        <v>50</v>
      </c>
      <c r="B16" s="25" t="s">
        <v>51</v>
      </c>
      <c r="C16" s="26"/>
      <c r="D16" s="25" t="s">
        <v>52</v>
      </c>
      <c r="E16" s="25"/>
      <c r="F16" s="4" t="s">
        <v>53</v>
      </c>
      <c r="G16" s="25" t="s">
        <v>54</v>
      </c>
      <c r="H16" s="25"/>
    </row>
    <row r="17" spans="1:8" x14ac:dyDescent="0.3">
      <c r="A17" s="5" t="str">
        <f>IF($B$14&gt;=1,CONCATENATE("Columna ",1)," ")</f>
        <v xml:space="preserve"> </v>
      </c>
      <c r="B17" s="27"/>
      <c r="C17" s="27"/>
      <c r="D17" s="14"/>
      <c r="E17" s="14"/>
      <c r="F17" s="6"/>
      <c r="G17" s="14"/>
      <c r="H17" s="14"/>
    </row>
    <row r="18" spans="1:8" x14ac:dyDescent="0.3">
      <c r="A18" s="5" t="str">
        <f>IF($B$14&gt;=2,CONCATENATE("Columna ",2)," ")</f>
        <v xml:space="preserve"> </v>
      </c>
      <c r="B18" s="27"/>
      <c r="C18" s="27"/>
      <c r="D18" s="14"/>
      <c r="E18" s="14"/>
      <c r="F18" s="6"/>
      <c r="G18" s="14"/>
      <c r="H18" s="14"/>
    </row>
    <row r="19" spans="1:8" x14ac:dyDescent="0.3">
      <c r="A19" s="5" t="str">
        <f>IF($B$14&gt;=3,CONCATENATE("Columna ",3)," ")</f>
        <v xml:space="preserve"> </v>
      </c>
      <c r="B19" s="27"/>
      <c r="C19" s="27"/>
      <c r="D19" s="14"/>
      <c r="E19" s="14"/>
      <c r="F19" s="6"/>
      <c r="G19" s="14"/>
      <c r="H19" s="14"/>
    </row>
    <row r="20" spans="1:8" x14ac:dyDescent="0.3">
      <c r="A20" s="5" t="str">
        <f>IF($B$14&gt;=4,CONCATENATE("Columna ",4)," ")</f>
        <v xml:space="preserve"> </v>
      </c>
      <c r="B20" s="27"/>
      <c r="C20" s="27"/>
      <c r="D20" s="14"/>
      <c r="E20" s="14"/>
      <c r="F20" s="6"/>
      <c r="G20" s="14"/>
      <c r="H20" s="14"/>
    </row>
    <row r="21" spans="1:8" x14ac:dyDescent="0.3">
      <c r="A21" s="5" t="str">
        <f>IF($B$14&gt;=5,CONCATENATE("Columna ",5)," ")</f>
        <v xml:space="preserve"> </v>
      </c>
      <c r="B21" s="14"/>
      <c r="C21" s="14"/>
      <c r="D21" s="34"/>
      <c r="E21" s="34"/>
      <c r="F21" s="6"/>
      <c r="G21" s="14"/>
      <c r="H21" s="14"/>
    </row>
    <row r="22" spans="1:8" x14ac:dyDescent="0.3">
      <c r="A22" s="5" t="str">
        <f>IF($B$14&gt;=6,CONCATENATE("Columna ",6)," ")</f>
        <v xml:space="preserve"> </v>
      </c>
      <c r="B22" s="27"/>
      <c r="C22" s="27"/>
      <c r="D22" s="14"/>
      <c r="E22" s="14"/>
      <c r="F22" s="6"/>
      <c r="G22" s="14"/>
      <c r="H22" s="14"/>
    </row>
    <row r="23" spans="1:8" x14ac:dyDescent="0.3">
      <c r="A23" s="5" t="str">
        <f>IF($B$14&gt;=7,CONCATENATE("Columna ",7)," ")</f>
        <v xml:space="preserve"> </v>
      </c>
      <c r="B23" s="27"/>
      <c r="C23" s="27"/>
      <c r="D23" s="14"/>
      <c r="E23" s="14"/>
      <c r="F23" s="6"/>
      <c r="G23" s="14"/>
      <c r="H23" s="14"/>
    </row>
    <row r="24" spans="1:8" ht="11.25" customHeight="1" x14ac:dyDescent="0.3">
      <c r="A24" s="5" t="str">
        <f>IF($B$14&gt;=8,CONCATENATE("Columna ",8)," ")</f>
        <v xml:space="preserve"> </v>
      </c>
      <c r="B24" s="27"/>
      <c r="C24" s="27"/>
      <c r="D24" s="14"/>
      <c r="E24" s="14"/>
      <c r="F24" s="6"/>
      <c r="G24" s="14"/>
      <c r="H24" s="14"/>
    </row>
    <row r="25" spans="1:8" x14ac:dyDescent="0.3">
      <c r="A25" s="5" t="str">
        <f>IF($B$14&gt;=8,CONCATENATE("Columna ",9)," ")</f>
        <v xml:space="preserve"> </v>
      </c>
      <c r="B25" s="27"/>
      <c r="C25" s="27"/>
      <c r="D25" s="14"/>
      <c r="E25" s="14"/>
      <c r="F25" s="6"/>
      <c r="G25" s="14"/>
      <c r="H25" s="14"/>
    </row>
    <row r="26" spans="1:8" x14ac:dyDescent="0.3">
      <c r="A26" s="5" t="str">
        <f>IF($B$14&gt;=10,CONCATENATE("Columna ",10)," ")</f>
        <v xml:space="preserve"> </v>
      </c>
      <c r="B26" s="27"/>
      <c r="C26" s="27"/>
      <c r="D26" s="14"/>
      <c r="E26" s="14"/>
      <c r="F26" s="6"/>
      <c r="G26" s="14"/>
      <c r="H26" s="14"/>
    </row>
    <row r="27" spans="1:8" x14ac:dyDescent="0.3">
      <c r="A27" s="5" t="str">
        <f>IF($B$14&gt;=11,CONCATENATE("Columna ",11)," ")</f>
        <v xml:space="preserve"> </v>
      </c>
      <c r="B27" s="27"/>
      <c r="C27" s="27"/>
      <c r="D27" s="14"/>
      <c r="E27" s="14"/>
      <c r="F27" s="6"/>
      <c r="G27" s="14"/>
      <c r="H27" s="14"/>
    </row>
    <row r="28" spans="1:8" x14ac:dyDescent="0.3">
      <c r="A28" s="5" t="str">
        <f>IF($B$14&gt;=12,CONCATENATE("Columna ",12)," ")</f>
        <v xml:space="preserve"> </v>
      </c>
      <c r="B28" s="27"/>
      <c r="C28" s="27"/>
      <c r="D28" s="14"/>
      <c r="E28" s="14"/>
      <c r="F28" s="6"/>
      <c r="G28" s="14"/>
      <c r="H28" s="14"/>
    </row>
    <row r="29" spans="1:8" x14ac:dyDescent="0.3">
      <c r="A29" s="5" t="str">
        <f>IF($B$14&gt;=13,CONCATENATE("Columna ",13)," ")</f>
        <v xml:space="preserve"> </v>
      </c>
      <c r="B29" s="27"/>
      <c r="C29" s="27"/>
      <c r="D29" s="14"/>
      <c r="E29" s="14"/>
      <c r="F29" s="6"/>
      <c r="G29" s="14"/>
      <c r="H29" s="14"/>
    </row>
    <row r="30" spans="1:8" x14ac:dyDescent="0.3">
      <c r="A30" s="5" t="str">
        <f>IF($B$14&gt;=14,CONCATENATE("Columna ",14)," ")</f>
        <v xml:space="preserve"> </v>
      </c>
      <c r="B30" s="27"/>
      <c r="C30" s="27"/>
      <c r="D30" s="14"/>
      <c r="E30" s="14"/>
      <c r="F30" s="6"/>
      <c r="G30" s="14"/>
      <c r="H30" s="14"/>
    </row>
    <row r="31" spans="1:8" x14ac:dyDescent="0.3">
      <c r="A31" s="5" t="str">
        <f>IF($B$14&gt;=15,CONCATENATE("Columna ",15)," ")</f>
        <v xml:space="preserve"> </v>
      </c>
      <c r="B31" s="27"/>
      <c r="C31" s="27"/>
      <c r="D31" s="14"/>
      <c r="E31" s="14"/>
      <c r="F31" s="6"/>
      <c r="G31" s="14"/>
      <c r="H31" s="14"/>
    </row>
    <row r="32" spans="1:8" x14ac:dyDescent="0.3">
      <c r="A32" s="5" t="str">
        <f>IF($B$14&gt;=16,CONCATENATE("Columna ",16)," ")</f>
        <v xml:space="preserve"> </v>
      </c>
      <c r="B32" s="27"/>
      <c r="C32" s="27"/>
      <c r="D32" s="14"/>
      <c r="E32" s="14"/>
      <c r="F32" s="6"/>
      <c r="G32" s="14"/>
      <c r="H32" s="14"/>
    </row>
    <row r="33" spans="1:8" x14ac:dyDescent="0.3">
      <c r="A33" s="5" t="str">
        <f>IF($B$14&gt;=17,CONCATENATE("Columna ",17)," ")</f>
        <v xml:space="preserve"> </v>
      </c>
      <c r="B33" s="27"/>
      <c r="C33" s="27"/>
      <c r="D33" s="14"/>
      <c r="E33" s="14"/>
      <c r="F33" s="6"/>
      <c r="G33" s="14"/>
      <c r="H33" s="14"/>
    </row>
    <row r="34" spans="1:8" x14ac:dyDescent="0.3">
      <c r="A34" s="5" t="str">
        <f>IF($B$14&gt;=18,CONCATENATE("Columna ",18)," ")</f>
        <v xml:space="preserve"> </v>
      </c>
      <c r="B34" s="27"/>
      <c r="C34" s="27"/>
      <c r="D34" s="14"/>
      <c r="E34" s="14"/>
      <c r="F34" s="6"/>
      <c r="G34" s="14"/>
      <c r="H34" s="14"/>
    </row>
    <row r="35" spans="1:8" x14ac:dyDescent="0.3">
      <c r="A35" s="5" t="str">
        <f>IF($B$14&gt;=19,CONCATENATE("Columna ",19)," ")</f>
        <v xml:space="preserve"> </v>
      </c>
      <c r="B35" s="27"/>
      <c r="C35" s="27"/>
      <c r="D35" s="14"/>
      <c r="E35" s="14"/>
      <c r="F35" s="6"/>
      <c r="G35" s="14"/>
      <c r="H35" s="14"/>
    </row>
    <row r="36" spans="1:8" x14ac:dyDescent="0.3">
      <c r="A36" s="5" t="str">
        <f>IF($B$14&gt;=20,CONCATENATE("Columna ",20)," ")</f>
        <v xml:space="preserve"> </v>
      </c>
      <c r="B36" s="27"/>
      <c r="C36" s="27"/>
      <c r="D36" s="14"/>
      <c r="E36" s="14"/>
      <c r="F36" s="6"/>
      <c r="G36" s="14"/>
      <c r="H36" s="14"/>
    </row>
    <row r="37" spans="1:8" x14ac:dyDescent="0.3">
      <c r="A37" s="5" t="str">
        <f>IF($B$14&gt;=21,CONCATENATE("Columna ",21)," ")</f>
        <v xml:space="preserve"> </v>
      </c>
      <c r="B37" s="27"/>
      <c r="C37" s="27"/>
      <c r="D37" s="14"/>
      <c r="E37" s="14"/>
      <c r="F37" s="6"/>
      <c r="G37" s="14"/>
      <c r="H37" s="14"/>
    </row>
    <row r="38" spans="1:8" x14ac:dyDescent="0.3">
      <c r="A38" s="5" t="str">
        <f>IF($B$14&gt;=22,CONCATENATE("Columna ",22)," ")</f>
        <v xml:space="preserve"> </v>
      </c>
      <c r="B38" s="27"/>
      <c r="C38" s="27"/>
      <c r="D38" s="14"/>
      <c r="E38" s="14"/>
      <c r="F38" s="6"/>
      <c r="G38" s="14"/>
      <c r="H38" s="14"/>
    </row>
    <row r="39" spans="1:8" x14ac:dyDescent="0.3">
      <c r="A39" s="5" t="str">
        <f>IF($B$14&gt;=23,CONCATENATE("Columna ",23)," ")</f>
        <v xml:space="preserve"> </v>
      </c>
      <c r="B39" s="27"/>
      <c r="C39" s="27"/>
      <c r="D39" s="14"/>
      <c r="E39" s="14"/>
      <c r="F39" s="6"/>
      <c r="G39" s="14"/>
      <c r="H39" s="14"/>
    </row>
    <row r="40" spans="1:8" x14ac:dyDescent="0.3">
      <c r="A40" s="5" t="str">
        <f>IF($B$14&gt;=24,CONCATENATE("Columna ",24)," ")</f>
        <v xml:space="preserve"> </v>
      </c>
      <c r="B40" s="27"/>
      <c r="C40" s="27"/>
      <c r="D40" s="14"/>
      <c r="E40" s="14"/>
      <c r="F40" s="6"/>
      <c r="G40" s="14"/>
      <c r="H40" s="14"/>
    </row>
    <row r="41" spans="1:8" x14ac:dyDescent="0.3">
      <c r="A41" s="5" t="str">
        <f>IF($B$14&gt;=25,CONCATENATE("Columna ",25)," ")</f>
        <v xml:space="preserve"> </v>
      </c>
      <c r="B41" s="27"/>
      <c r="C41" s="27"/>
      <c r="D41" s="14"/>
      <c r="E41" s="14"/>
      <c r="F41" s="6"/>
      <c r="G41" s="14"/>
      <c r="H41" s="14"/>
    </row>
    <row r="42" spans="1:8" x14ac:dyDescent="0.3">
      <c r="A42" s="5" t="str">
        <f>IF($B$14&gt;=26,CONCATENATE("Columna ",26)," ")</f>
        <v xml:space="preserve"> </v>
      </c>
      <c r="B42" s="27"/>
      <c r="C42" s="27"/>
      <c r="D42" s="14"/>
      <c r="E42" s="14"/>
      <c r="F42" s="6"/>
      <c r="G42" s="14"/>
      <c r="H42" s="14"/>
    </row>
    <row r="43" spans="1:8" x14ac:dyDescent="0.3">
      <c r="A43" s="5" t="str">
        <f>IF($B$14&gt;=27,CONCATENATE("Columna ",27)," ")</f>
        <v xml:space="preserve"> </v>
      </c>
      <c r="B43" s="27"/>
      <c r="C43" s="27"/>
      <c r="D43" s="14"/>
      <c r="E43" s="14"/>
      <c r="F43" s="6"/>
      <c r="G43" s="14"/>
      <c r="H43" s="14"/>
    </row>
    <row r="44" spans="1:8" x14ac:dyDescent="0.3">
      <c r="A44" s="5" t="str">
        <f>IF($B$14&gt;=28,CONCATENATE("Columna ",28)," ")</f>
        <v xml:space="preserve"> </v>
      </c>
      <c r="B44" s="27"/>
      <c r="C44" s="27"/>
      <c r="D44" s="14"/>
      <c r="E44" s="14"/>
      <c r="F44" s="6"/>
      <c r="G44" s="14"/>
      <c r="H44" s="14"/>
    </row>
    <row r="45" spans="1:8" x14ac:dyDescent="0.3">
      <c r="A45" s="5" t="str">
        <f>IF($B$14&gt;=29,CONCATENATE("Columna ",29)," ")</f>
        <v xml:space="preserve"> </v>
      </c>
      <c r="B45" s="27"/>
      <c r="C45" s="27"/>
      <c r="D45" s="14"/>
      <c r="E45" s="14"/>
      <c r="F45" s="6"/>
      <c r="G45" s="14"/>
      <c r="H45" s="14"/>
    </row>
    <row r="46" spans="1:8" x14ac:dyDescent="0.3">
      <c r="A46" s="5" t="str">
        <f>IF($B$14&gt;=30,CONCATENATE("Columna ",30)," ")</f>
        <v xml:space="preserve"> </v>
      </c>
      <c r="B46" s="27"/>
      <c r="C46" s="27"/>
      <c r="D46" s="14"/>
      <c r="E46" s="14"/>
      <c r="F46" s="6"/>
      <c r="G46" s="14"/>
      <c r="H46" s="14"/>
    </row>
  </sheetData>
  <mergeCells count="107">
    <mergeCell ref="B31:C31"/>
    <mergeCell ref="B32:C32"/>
    <mergeCell ref="B43:C43"/>
    <mergeCell ref="B12:H12"/>
    <mergeCell ref="B13:H13"/>
    <mergeCell ref="B11:H11"/>
    <mergeCell ref="A15:H15"/>
    <mergeCell ref="B29:C29"/>
    <mergeCell ref="B30:C30"/>
    <mergeCell ref="B37:C37"/>
    <mergeCell ref="B36:C36"/>
    <mergeCell ref="D35:E35"/>
    <mergeCell ref="G35:H35"/>
    <mergeCell ref="D36:E36"/>
    <mergeCell ref="G36:H36"/>
    <mergeCell ref="D37:E37"/>
    <mergeCell ref="G37:H37"/>
    <mergeCell ref="G25:H25"/>
    <mergeCell ref="D29:E29"/>
    <mergeCell ref="G29:H29"/>
    <mergeCell ref="D30:E30"/>
    <mergeCell ref="G30:H30"/>
    <mergeCell ref="B26:C26"/>
    <mergeCell ref="B27:C27"/>
    <mergeCell ref="B28:C28"/>
    <mergeCell ref="D17:E17"/>
    <mergeCell ref="G20:H20"/>
    <mergeCell ref="G21:H21"/>
    <mergeCell ref="G22:H22"/>
    <mergeCell ref="G18:H18"/>
    <mergeCell ref="G19:H19"/>
    <mergeCell ref="B20:C20"/>
    <mergeCell ref="B22:C22"/>
    <mergeCell ref="B19:C19"/>
    <mergeCell ref="B18:C18"/>
    <mergeCell ref="D21:E21"/>
    <mergeCell ref="B25:C25"/>
    <mergeCell ref="D24:E24"/>
    <mergeCell ref="G24:H24"/>
    <mergeCell ref="D25:E25"/>
    <mergeCell ref="G23:H23"/>
    <mergeCell ref="D23:E23"/>
    <mergeCell ref="B44:C44"/>
    <mergeCell ref="B45:C45"/>
    <mergeCell ref="B46:C46"/>
    <mergeCell ref="B38:C38"/>
    <mergeCell ref="B39:C39"/>
    <mergeCell ref="B40:C40"/>
    <mergeCell ref="B41:C41"/>
    <mergeCell ref="B42:C42"/>
    <mergeCell ref="B33:C33"/>
    <mergeCell ref="B34:C34"/>
    <mergeCell ref="B35:C35"/>
    <mergeCell ref="B1:F3"/>
    <mergeCell ref="A1:A3"/>
    <mergeCell ref="B16:C16"/>
    <mergeCell ref="B17:C17"/>
    <mergeCell ref="B24:C24"/>
    <mergeCell ref="B23:C23"/>
    <mergeCell ref="B10:H10"/>
    <mergeCell ref="B14:H14"/>
    <mergeCell ref="D18:E18"/>
    <mergeCell ref="D19:E19"/>
    <mergeCell ref="D20:E20"/>
    <mergeCell ref="G16:H16"/>
    <mergeCell ref="G17:H17"/>
    <mergeCell ref="B21:C21"/>
    <mergeCell ref="D22:E22"/>
    <mergeCell ref="D16:E16"/>
    <mergeCell ref="B7:H7"/>
    <mergeCell ref="B4:H4"/>
    <mergeCell ref="B5:H5"/>
    <mergeCell ref="B6:H6"/>
    <mergeCell ref="B8:H8"/>
    <mergeCell ref="B9:H9"/>
    <mergeCell ref="D31:E31"/>
    <mergeCell ref="G31:H31"/>
    <mergeCell ref="D26:E26"/>
    <mergeCell ref="G26:H26"/>
    <mergeCell ref="D27:E27"/>
    <mergeCell ref="G27:H27"/>
    <mergeCell ref="D28:E28"/>
    <mergeCell ref="G28:H28"/>
    <mergeCell ref="D38:E38"/>
    <mergeCell ref="G38:H38"/>
    <mergeCell ref="D39:E39"/>
    <mergeCell ref="G39:H39"/>
    <mergeCell ref="D40:E40"/>
    <mergeCell ref="G40:H40"/>
    <mergeCell ref="D32:E32"/>
    <mergeCell ref="G32:H32"/>
    <mergeCell ref="D33:E33"/>
    <mergeCell ref="G33:H33"/>
    <mergeCell ref="D34:E34"/>
    <mergeCell ref="G34:H34"/>
    <mergeCell ref="D44:E44"/>
    <mergeCell ref="G44:H44"/>
    <mergeCell ref="D45:E45"/>
    <mergeCell ref="G45:H45"/>
    <mergeCell ref="D46:E46"/>
    <mergeCell ref="G46:H46"/>
    <mergeCell ref="D41:E41"/>
    <mergeCell ref="G41:H41"/>
    <mergeCell ref="D42:E42"/>
    <mergeCell ref="G42:H42"/>
    <mergeCell ref="D43:E43"/>
    <mergeCell ref="G43:H43"/>
  </mergeCells>
  <pageMargins left="0.7" right="0.7" top="0.75" bottom="0.75" header="0.3" footer="0.3"/>
  <pageSetup paperSize="9" scale="59"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Hoja2!$A$2:$A$3</xm:f>
          </x14:formula1>
          <xm:sqref>B10:H10</xm:sqref>
        </x14:dataValidation>
        <x14:dataValidation type="list" allowBlank="1" showInputMessage="1" showErrorMessage="1" xr:uid="{00000000-0002-0000-0000-000001000000}">
          <x14:formula1>
            <xm:f>Hoja2!$B$2:$B$6</xm:f>
          </x14:formula1>
          <xm:sqref>B11:H11</xm:sqref>
        </x14:dataValidation>
        <x14:dataValidation type="list" allowBlank="1" showInputMessage="1" showErrorMessage="1" xr:uid="{00000000-0002-0000-0000-000002000000}">
          <x14:formula1>
            <xm:f>Hoja2!$C$2:$C$10</xm:f>
          </x14:formula1>
          <xm:sqref>B12</xm:sqref>
        </x14:dataValidation>
        <x14:dataValidation type="list" allowBlank="1" showInputMessage="1" showErrorMessage="1" xr:uid="{00000000-0002-0000-0000-000003000000}">
          <x14:formula1>
            <xm:f>Hoja2!$E$2:$E$3</xm:f>
          </x14:formula1>
          <xm:sqref>B7</xm:sqref>
        </x14:dataValidation>
        <x14:dataValidation type="list" allowBlank="1" showInputMessage="1" showErrorMessage="1" xr:uid="{00000000-0002-0000-0000-000004000000}">
          <x14:formula1>
            <xm:f>Hoja2!$D$2:$D$12</xm:f>
          </x14:formula1>
          <xm:sqref>H24:H46 F17:F23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D13" sqref="D13"/>
    </sheetView>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
  <sheetViews>
    <sheetView workbookViewId="0"/>
  </sheetViews>
  <sheetFormatPr baseColWidth="10" defaultColWidth="11.42578125" defaultRowHeight="15" x14ac:dyDescent="0.25"/>
  <cols>
    <col min="2" max="2" width="19.85546875" bestFit="1" customWidth="1"/>
    <col min="3" max="3" width="23" bestFit="1" customWidth="1"/>
    <col min="4" max="4" width="15.85546875" bestFit="1" customWidth="1"/>
    <col min="5" max="5" width="35.42578125" bestFit="1" customWidth="1"/>
  </cols>
  <sheetData>
    <row r="1" spans="1:5" x14ac:dyDescent="0.25">
      <c r="A1" t="s">
        <v>11</v>
      </c>
      <c r="B1" t="s">
        <v>12</v>
      </c>
      <c r="C1" t="s">
        <v>13</v>
      </c>
      <c r="D1" t="s">
        <v>14</v>
      </c>
      <c r="E1" t="s">
        <v>15</v>
      </c>
    </row>
    <row r="2" spans="1:5" x14ac:dyDescent="0.25">
      <c r="A2" t="s">
        <v>16</v>
      </c>
      <c r="B2" t="s">
        <v>17</v>
      </c>
      <c r="C2" t="s">
        <v>18</v>
      </c>
      <c r="D2" t="s">
        <v>19</v>
      </c>
      <c r="E2" t="s">
        <v>20</v>
      </c>
    </row>
    <row r="3" spans="1:5" x14ac:dyDescent="0.25">
      <c r="A3" t="s">
        <v>21</v>
      </c>
      <c r="B3" t="s">
        <v>22</v>
      </c>
      <c r="C3" t="s">
        <v>23</v>
      </c>
      <c r="D3" t="s">
        <v>24</v>
      </c>
      <c r="E3" t="s">
        <v>25</v>
      </c>
    </row>
    <row r="4" spans="1:5" x14ac:dyDescent="0.25">
      <c r="B4" t="s">
        <v>26</v>
      </c>
      <c r="C4" t="s">
        <v>27</v>
      </c>
      <c r="D4" t="s">
        <v>28</v>
      </c>
    </row>
    <row r="5" spans="1:5" x14ac:dyDescent="0.25">
      <c r="B5" t="s">
        <v>29</v>
      </c>
      <c r="C5" t="s">
        <v>30</v>
      </c>
      <c r="D5" t="s">
        <v>31</v>
      </c>
    </row>
    <row r="6" spans="1:5" x14ac:dyDescent="0.25">
      <c r="B6" t="s">
        <v>32</v>
      </c>
      <c r="C6" t="s">
        <v>33</v>
      </c>
      <c r="D6" t="s">
        <v>34</v>
      </c>
    </row>
    <row r="7" spans="1:5" x14ac:dyDescent="0.25">
      <c r="C7" t="s">
        <v>35</v>
      </c>
      <c r="D7" t="s">
        <v>36</v>
      </c>
    </row>
    <row r="8" spans="1:5" x14ac:dyDescent="0.25">
      <c r="C8" t="s">
        <v>37</v>
      </c>
      <c r="D8" t="s">
        <v>38</v>
      </c>
    </row>
    <row r="9" spans="1:5" x14ac:dyDescent="0.25">
      <c r="C9" t="s">
        <v>39</v>
      </c>
      <c r="D9" t="s">
        <v>40</v>
      </c>
    </row>
    <row r="10" spans="1:5" x14ac:dyDescent="0.25">
      <c r="C10" t="s">
        <v>41</v>
      </c>
      <c r="D10" t="s">
        <v>42</v>
      </c>
    </row>
    <row r="11" spans="1:5" x14ac:dyDescent="0.25">
      <c r="D11" t="s">
        <v>43</v>
      </c>
    </row>
    <row r="12" spans="1:5" x14ac:dyDescent="0.25">
      <c r="D12" t="s">
        <v>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005F2D87DECD04DADB8BD2DD4411604" ma:contentTypeVersion="15" ma:contentTypeDescription="Crear nuevo documento." ma:contentTypeScope="" ma:versionID="6c3f708df121b77c0f9c12fcbfcc036c">
  <xsd:schema xmlns:xsd="http://www.w3.org/2001/XMLSchema" xmlns:xs="http://www.w3.org/2001/XMLSchema" xmlns:p="http://schemas.microsoft.com/office/2006/metadata/properties" xmlns:ns2="f6dbf217-0751-414a-ae23-cb97d05b85e4" xmlns:ns3="c4fc01bb-9a92-430b-b813-db9ee138cabd" targetNamespace="http://schemas.microsoft.com/office/2006/metadata/properties" ma:root="true" ma:fieldsID="4c21387d28d52de67b4ef896e79ddd98" ns2:_="" ns3:_="">
    <xsd:import namespace="f6dbf217-0751-414a-ae23-cb97d05b85e4"/>
    <xsd:import namespace="c4fc01bb-9a92-430b-b813-db9ee138ca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dbf217-0751-414a-ae23-cb97d05b8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33d804f7-ca46-4700-9da3-18b907134a7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fc01bb-9a92-430b-b813-db9ee138cab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0ee52ef2-e613-40b2-810e-f935ac429c91}" ma:internalName="TaxCatchAll" ma:showField="CatchAllData" ma:web="c4fc01bb-9a92-430b-b813-db9ee138ca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4fc01bb-9a92-430b-b813-db9ee138cabd">
      <UserInfo>
        <DisplayName/>
        <AccountId xsi:nil="true"/>
        <AccountType/>
      </UserInfo>
    </SharedWithUsers>
    <MediaLengthInSeconds xmlns="f6dbf217-0751-414a-ae23-cb97d05b85e4" xsi:nil="true"/>
    <TaxCatchAll xmlns="c4fc01bb-9a92-430b-b813-db9ee138cabd" xsi:nil="true"/>
    <lcf76f155ced4ddcb4097134ff3c332f xmlns="f6dbf217-0751-414a-ae23-cb97d05b85e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A57FA5-5844-409B-AFD1-A1F9C062F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dbf217-0751-414a-ae23-cb97d05b85e4"/>
    <ds:schemaRef ds:uri="c4fc01bb-9a92-430b-b813-db9ee138ca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E532C7-36F4-4890-AE36-C79C405DB969}">
  <ds:schemaRefs>
    <ds:schemaRef ds:uri="c4fc01bb-9a92-430b-b813-db9ee138cabd"/>
    <ds:schemaRef ds:uri="http://purl.org/dc/term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f6dbf217-0751-414a-ae23-cb97d05b85e4"/>
    <ds:schemaRef ds:uri="http://purl.org/dc/elements/1.1/"/>
  </ds:schemaRefs>
</ds:datastoreItem>
</file>

<file path=customXml/itemProps3.xml><?xml version="1.0" encoding="utf-8"?>
<ds:datastoreItem xmlns:ds="http://schemas.openxmlformats.org/officeDocument/2006/customXml" ds:itemID="{E69663E7-44DD-47B7-A8F5-88B918ABD1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Plantilla datos abiertos</vt:lpstr>
      <vt:lpstr>Datos a publicar</vt:lpstr>
      <vt:lpstr>Hoja2</vt:lpstr>
      <vt:lpstr>'Plantilla datos abiertos'!Área_de_impresión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 Datos</dc:creator>
  <cp:keywords/>
  <dc:description/>
  <cp:lastModifiedBy>Mary Carrillo Pacheco</cp:lastModifiedBy>
  <cp:revision/>
  <dcterms:created xsi:type="dcterms:W3CDTF">2019-07-24T14:12:15Z</dcterms:created>
  <dcterms:modified xsi:type="dcterms:W3CDTF">2024-09-06T14:36:22Z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0x010100B005F2D87DECD04DADB8BD2DD4411604</vt:lpwstr>
  </property>
  <property fmtid="{D5CDD505-2E9C-101B-9397-08002B2CF9AE}" pid="3" name="Order">
    <vt:r8>2140300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