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A02\GA02-F09_V2\"/>
    </mc:Choice>
  </mc:AlternateContent>
  <xr:revisionPtr revIDLastSave="0" documentId="13_ncr:1_{E12F26E9-0A6E-437E-80D7-1CCBCCD67A0F}" xr6:coauthVersionLast="47" xr6:coauthVersionMax="47" xr10:uidLastSave="{00000000-0000-0000-0000-000000000000}"/>
  <bookViews>
    <workbookView xWindow="-25320" yWindow="-1005" windowWidth="25440" windowHeight="15390" firstSheet="3" activeTab="3" xr2:uid="{00000000-000D-0000-FFFF-FFFF00000000}"/>
  </bookViews>
  <sheets>
    <sheet name="Hoja1" sheetId="5" state="hidden" r:id="rId1"/>
    <sheet name="Hoja2" sheetId="2" state="hidden" r:id="rId2"/>
    <sheet name="Hoja4" sheetId="4" state="hidden" r:id="rId3"/>
    <sheet name="LICENCIAS CON USO INDETERMINADO" sheetId="6" r:id="rId4"/>
    <sheet name="SOFTWARE DESARROLLADO" sheetId="7" r:id="rId5"/>
    <sheet name="EVALUACIÓN DETERIRO" sheetId="9" r:id="rId6"/>
  </sheets>
  <definedNames>
    <definedName name="Calificación">#REF!</definedName>
    <definedName name="CRITERIO">Hoja2!$B$5:$B$10</definedName>
    <definedName name="Deterioro">#REF!</definedName>
    <definedName name="Estado">Hoja2!$F$5:$F$10</definedName>
    <definedName name="Mantenimiento">Hoja2!$G$5:$G$10</definedName>
    <definedName name="Mercado">Hoja2!$E$5:$E$10</definedName>
    <definedName name="Tecnológico">Hoja2!$C$5:$C$10</definedName>
    <definedName name="Uso">Hoja2!$D$5:$D$10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7" l="1"/>
  <c r="Q10" i="7" s="1"/>
  <c r="R10" i="6"/>
  <c r="S1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Gloria Elena Gomez Salgado</author>
  </authors>
  <commentList>
    <comment ref="R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Gloria Elena Gómez Salgado:</t>
        </r>
        <r>
          <rPr>
            <sz val="9"/>
            <color indexed="81"/>
            <rFont val="Tahoma"/>
            <family val="2"/>
          </rPr>
          <t xml:space="preserve">
Valor Asignado por almacén y D. Financiera
</t>
        </r>
      </text>
    </comment>
    <comment ref="N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Gloria Elena Gómez Salgado:</t>
        </r>
        <r>
          <rPr>
            <sz val="9"/>
            <color indexed="81"/>
            <rFont val="Tahoma"/>
            <family val="2"/>
          </rPr>
          <t xml:space="preserve">
Al Responder no adjuntar soporte idóneo que certifique el modelo de no uso</t>
        </r>
      </text>
    </comment>
    <comment ref="L1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Gloria Elena Gómez Salgado: Ejemplos</t>
        </r>
        <r>
          <rPr>
            <sz val="9"/>
            <color indexed="81"/>
            <rFont val="Tahoma"/>
            <family val="2"/>
          </rPr>
          <t xml:space="preserve">
1.La entidad ha simplificado funciones y no realizara el uso del software.
2.La tecnología del software no cuenta con soporte del fabricante restringiendo el uso del mismo </t>
        </r>
      </text>
    </comment>
  </commentList>
</comments>
</file>

<file path=xl/sharedStrings.xml><?xml version="1.0" encoding="utf-8"?>
<sst xmlns="http://schemas.openxmlformats.org/spreadsheetml/2006/main" count="171" uniqueCount="126">
  <si>
    <t>CALIFICACIÓN</t>
  </si>
  <si>
    <t>CRITERIO</t>
  </si>
  <si>
    <t>Tecnológico</t>
  </si>
  <si>
    <t>Uso</t>
  </si>
  <si>
    <t>Mercado</t>
  </si>
  <si>
    <t>Estado</t>
  </si>
  <si>
    <t>Mantenimiento</t>
  </si>
  <si>
    <t>A. Inferior a 1 año de antigüedad. (equivale a 100)</t>
  </si>
  <si>
    <t>A. Equipo sin Uso; por alguna circunstancia el equipo no se usa a pesar que está en óptimas condiciones. (equivale a 100)</t>
  </si>
  <si>
    <t>A. El elemento mantiene su precio en el mercado, poca oferta del bien mantiene sus precios altos. (equivale a 100)</t>
  </si>
  <si>
    <t>A. Perfecto Estado: Equipo nuevo o usado con excelente mantenimiento, debidamente instalado con todos sus elementos originales o repuestos genuinos. Estado de pintura y presentación impecables. Optima operación de acuerdo a lo especificado en los manuales técnicos suministrados.  (equivale a 100)</t>
  </si>
  <si>
    <t>A. Mantenimiento Preventivo y Predictivo Programado, Existe en la empresa un departamento de ingeniería o división encargada de planear, programar, auditar el mantenimiento de los equipos. Se cuenta con personal y equipo especializado para esta labor, al igual que una permanente capacitación de los operarios. (equivale a 100)</t>
  </si>
  <si>
    <t>B. Superior a 1 año de antigüedad.  (equivale a 75)</t>
  </si>
  <si>
    <t>B. Uso Eventual; en algunos procesos hay equipos imprescindibles pero su participación es muy poca y permanecen sin uso durante tiempos largos. (equivale a 75)</t>
  </si>
  <si>
    <t>B. El elemento sufre una pérdida de precio normal por el comportamiento del mercado.  (equivale a 75)</t>
  </si>
  <si>
    <t>B. Buen Estado: Equipos que han sido reparados. Las partes cambiadas se han reemplazado por repuestos originales, los elementos adaptados son confiables. Buen funcionamiento. Pintura y presentación buenas.   (equivale a 75)</t>
  </si>
  <si>
    <t>B. Mantenimiento preventivo y correctivo programado con el personal externo. No se planea el mantenimiento a largo plazo ya que no existe ni personal ni equipo para su ejecución, se contrata externamente, pero se lleva programado y se cumple.  (equivale a 75)</t>
  </si>
  <si>
    <t>C. Superior a 2 años de antigüedad. (equibale a 50)</t>
  </si>
  <si>
    <t>C.Trabajo continuo. (equibale a 50)</t>
  </si>
  <si>
    <t>C. El elemento pierde su valor considerablemente frente al mercado actual (nuevas referencias generan poca demanda del bien . (equibale a 50)</t>
  </si>
  <si>
    <t>C. Regular Estado: Equipos con repuestos no originales y/o adaptaciones no confiables, poca seguridad y calidad en operación. Pintura y presentación aceptables.  (equibale a 50)</t>
  </si>
  <si>
    <t>C. Mantenimiento Correctivo Interno. (equivale a 50)</t>
  </si>
  <si>
    <t>D. Activo con tecnología superior a 3 años de antigüedad. (equivale a 25)</t>
  </si>
  <si>
    <t>D. Trabajo continuo, más de lo esperado. (equivale a 25)</t>
  </si>
  <si>
    <t>D. El elemento pierde gran valor, no existen comparaciones viables en un mercado muy nuevo para este bien, solo usados a bajo precio. (equibale a 25)</t>
  </si>
  <si>
    <t>D. Mal Estado: Equipos con daños visibles a simple vista, mal estado de sus elementos estructurales, mecánicos, eléctricos o electrónicos, no hay confiabilidad ni calidad en su operación, pésimo estado de pintura y presentación. El mantenimiento correctivo es continuo para asegurar su funcionamiento.  (equivale a 25)</t>
  </si>
  <si>
    <t>D. Mantenimiento Correctivo Externo. Se contrata únicamente con personal externo el mantenimiento correctivo. (equivale a 25)</t>
  </si>
  <si>
    <t>E. Activo totalmente obsoleto. (equivale a 0)</t>
  </si>
  <si>
    <t>E. Trabajo continuo severo. (equivale a 0)</t>
  </si>
  <si>
    <t>E. Ya no se comercializa en el mercado, demanda nula del bien. (equibale a 0)</t>
  </si>
  <si>
    <t>E. Obsoleto: Equipo en mala condición, inservible .  (equivale a 0)</t>
  </si>
  <si>
    <t>E. Mal Servicio de Mantenimiento no existe mantenimiento es nulo. (equivale a 0)</t>
  </si>
  <si>
    <t>F. N/A.</t>
  </si>
  <si>
    <t>A. Inferior a 1 año de antigüedad.</t>
  </si>
  <si>
    <t>A. Equipo sin Uso; por alguna circunstancia el equipo no se usa a pesar que está en óptimas condiciones.</t>
  </si>
  <si>
    <t>A. El elemento mantiene su precio en el mercado, poca oferta del bien mantiene sus precios altos</t>
  </si>
  <si>
    <t>A. Perfecto Estado: Equipo nuevo o usado con excelente mantenimiento, debidamente instalado con todos sus elementos originales o repuestos genuinos. Estado de pintura y presentación impecables. Optima operación de acuerdo a lo especificado en los manuales técnicos suministrados.</t>
  </si>
  <si>
    <t>A. Mantenimiento Preventivo y Predictivo Programado, Existe en la empresa un departamento de ingeniería o división encargada de planear, programar, auditar el mantenimiento de los equipos. Se cuenta con personal y equipo especializado para esta labor, al igual que una permanente capacitación de los operarios.</t>
  </si>
  <si>
    <t>B. Superior a 1 año de antigüedad</t>
  </si>
  <si>
    <t>B. Uso Eventual; en algunos procesos hay equipos imprescindibles pero su participación es muy poca y permanecen sin uso durante tiempos largos</t>
  </si>
  <si>
    <t>B. El elemento sufre una pérdida de precio normal por el comportamiento del mercado.</t>
  </si>
  <si>
    <t>B. Buen Estado: Equipos que han sido reparados. Las partes cambiadas se han reemplazado por repuestos originales, los elementos adaptados son confiables. Buen funcionamiento. Pintura y presentación buenas.</t>
  </si>
  <si>
    <t>B. Mantenimiento preventivo y correctivo programado con el personal externo. No se planea el mantenimiento a largo plazo ya que no existe ni personal ni equipo para su ejecución, se contrata externamente, pero se lleva programado y se cumple.</t>
  </si>
  <si>
    <t>C. Superior a 2 años de antigüedad</t>
  </si>
  <si>
    <t xml:space="preserve">C.Trabajo continuo </t>
  </si>
  <si>
    <t>C. El elemento pierde su valor considerablemente frente al mercado actual (nuevas referencias generan poca demanda del bien .</t>
  </si>
  <si>
    <t>C. Regular Estado: Equipos con repuestos no originales y/o adaptaciones no confiables, poca seguridad y calidad en operación. Pintura y presentación aceptables.</t>
  </si>
  <si>
    <t xml:space="preserve">C. Mantenimiento Correctivo Interno. </t>
  </si>
  <si>
    <t>D. Activo con tecnología superior a 3 años de antigüedad</t>
  </si>
  <si>
    <t>D. Trabajo continuo, más de lo esperado.</t>
  </si>
  <si>
    <t>D. El elemento pierde gran valor, no existen comparaciones viables en un mercado muy nuevo para este bien, solo usados a bajo precio.</t>
  </si>
  <si>
    <t>D. Mal Estado: Equipos con daños visibles a simple vista, mal estado de sus elementos estructurales, mecánicos, eléctricos o electrónicos, no hay confiabilidad ni calidad en su operación, pésimo estado de pintura y presentación. El mantenimiento correctivo es continuo para asegurar su funcionamiento.</t>
  </si>
  <si>
    <t xml:space="preserve">D. Mantenimiento Correctivo Externo. Se contrata únicamente con personal externo el mantenimiento correctivo. </t>
  </si>
  <si>
    <t>E. Activo totalmente obsoleto</t>
  </si>
  <si>
    <t>E. Trabajo continuo severo</t>
  </si>
  <si>
    <t>E. Ya no se comercializa en el mercado, demanda nula del bien</t>
  </si>
  <si>
    <t xml:space="preserve">E. Obsoleto: Equipo en mala condición, inservible . </t>
  </si>
  <si>
    <t>E. Mal Servicio de Mantenimiento no existe mantenimiento es nulo.</t>
  </si>
  <si>
    <t>DEPENDENCIA:</t>
  </si>
  <si>
    <t>CARGO:</t>
  </si>
  <si>
    <t>FECHA:</t>
  </si>
  <si>
    <t>ITEM</t>
  </si>
  <si>
    <t>PLACA</t>
  </si>
  <si>
    <t>DESCRIPCIÓN</t>
  </si>
  <si>
    <t>ESTA INFORMACIÓN SOLO DEBE SER DILIGENCIADA POR EL ÁREA DE ALMACEN</t>
  </si>
  <si>
    <t>VALOR DEL ACTIVO</t>
  </si>
  <si>
    <t>VALOR SALDO EN LIBROS</t>
  </si>
  <si>
    <t>FECHA DE COMPRA DEL BIEN</t>
  </si>
  <si>
    <t>FECHA DE EVALUACIÓN DEL DETERIORO</t>
  </si>
  <si>
    <t>TOTAL</t>
  </si>
  <si>
    <t>PROCEDE DETERIOROSI/NO</t>
  </si>
  <si>
    <t>VIDA UTIL</t>
  </si>
  <si>
    <t>PERIODOS AMORTIZADOS</t>
  </si>
  <si>
    <t>Soporte del fabricante</t>
  </si>
  <si>
    <t>Sin soporte del Fabricante  Puntaje 0</t>
  </si>
  <si>
    <t>Sin soporte puntaje 0</t>
  </si>
  <si>
    <t>Se cuenta con servicio de soporte y mantenimiento interno no certificado Puntaje 25</t>
  </si>
  <si>
    <t>Se cuenta con servicio de soporte y mantenimiento interno certificado 50</t>
  </si>
  <si>
    <t>Se cuenta con servicio de soporte externo certificado puntaje 75</t>
  </si>
  <si>
    <t>Se cuenta con servicio de soporte y mantenimiento con el fabricante con acceso a la última versión Puntaje 100</t>
  </si>
  <si>
    <t>Mayor o igual a 50 no hay deterioro</t>
  </si>
  <si>
    <t>2 y 3</t>
  </si>
  <si>
    <t>Menor a 50% procede deterioro</t>
  </si>
  <si>
    <t>Si equivale a 100%</t>
  </si>
  <si>
    <t>Si equivale a 100</t>
  </si>
  <si>
    <t>No equivale a  0</t>
  </si>
  <si>
    <t>SOFTWARE DESARROLLADO</t>
  </si>
  <si>
    <t>Si continua en Uso equivale a 50</t>
  </si>
  <si>
    <t>No continua en Uso equivale a 0</t>
  </si>
  <si>
    <t>Si continua en Uso equivale a 25</t>
  </si>
  <si>
    <t>¿Planea hacer actualizaciones a la licencia en esta vigencia o en vigencias posteriores?</t>
  </si>
  <si>
    <t>LICENCIA DE USO INDETERMINADO</t>
  </si>
  <si>
    <t>Si equivale a -50</t>
  </si>
  <si>
    <t xml:space="preserve">Valor Deterioro </t>
  </si>
  <si>
    <t>Mayor o igual a 50  puntos no hay deterioro</t>
  </si>
  <si>
    <t>Menor a 50 puntos se determinara deterioro</t>
  </si>
  <si>
    <t>NOMBRE DE QUIEN DILIGENCIA:</t>
  </si>
  <si>
    <t>CALIFICACIÓN DEL DETERIORO PARA SOFTWARE DESARROLLADO</t>
  </si>
  <si>
    <t xml:space="preserve"> CALIFICACIÓN DEL DETERIORO PARA LICENCIAS EN USO CON TIEMPO INDETERMINADO</t>
  </si>
  <si>
    <t xml:space="preserve">CÒDIGO:        GA02-F09    </t>
  </si>
  <si>
    <r>
      <t>VERSIÓN:              2</t>
    </r>
    <r>
      <rPr>
        <sz val="11"/>
        <color theme="1"/>
        <rFont val="Arial"/>
        <family val="2"/>
      </rPr>
      <t xml:space="preserve">   </t>
    </r>
  </si>
  <si>
    <t>¿Cuánto tiempo adicional considera se mantendrá en uso esta Licencia?</t>
  </si>
  <si>
    <t>¿Por cambios de tecnología de la entidad o migración a otros sistemas, esta Licencia puede quedar obsoleta?</t>
  </si>
  <si>
    <t xml:space="preserve">Versión Instalada </t>
  </si>
  <si>
    <t>Si continua en uso equivale a 50</t>
  </si>
  <si>
    <t>Se cuenta con servicio de soporte y mantenimiento interno no certificado puntaje 25</t>
  </si>
  <si>
    <t>Para e software objeto de análisis de deterioro le han realizado mejoras significativas que aumente su potencial de servicio en esta vigencia.</t>
  </si>
  <si>
    <t xml:space="preserve">CÒDIGO:    GA02-F09       </t>
  </si>
  <si>
    <t>VERSIÓN:       2</t>
  </si>
  <si>
    <t>VALOR DE LA AMORTIZACIÓN</t>
  </si>
  <si>
    <t>VIDA ÚTIL</t>
  </si>
  <si>
    <t>PERÍODOS AMORTIZADOS</t>
  </si>
  <si>
    <t>Ampliación de la Justificación</t>
  </si>
  <si>
    <t>Para el software objeto de análisis de deterioro la entidad planea hacerle mejores que mejoren su potencial de servicio en vigencias posteriores</t>
  </si>
  <si>
    <t>La entidad tiene conocimiento si en el futuro inmediato el uso de este software esta limitado en los entornos jurídicos  y tecnológicos que afecten desfavorablente a la entidad  causando el deterioro del mismo.</t>
  </si>
  <si>
    <t>Calificación total</t>
  </si>
  <si>
    <t>Ultima Versión Instalada Puntaje 100</t>
  </si>
  <si>
    <t>PUNTUACIÓN</t>
  </si>
  <si>
    <t>Versión instalada</t>
  </si>
  <si>
    <t>Versión con soporte puntaje 50</t>
  </si>
  <si>
    <t>¿La licencia objeto de análisis deterioro continua en uso? De no continuar en uso, dar una explicación - Al responder no lo usa  aplica deterioro y se inhabilitan las siguientes preguntas</t>
  </si>
  <si>
    <r>
      <t xml:space="preserve">¿El software objeto de análisis   de deterioro continua en uso en esta vigencia? De no continuar en uso dar una explicación - </t>
    </r>
    <r>
      <rPr>
        <i/>
        <sz val="11"/>
        <color theme="1"/>
        <rFont val="Arial"/>
        <family val="2"/>
      </rPr>
      <t>Al responder no lo usa  aplica deterioro y se inhabilitan las siguientes preguntas</t>
    </r>
  </si>
  <si>
    <t xml:space="preserve">CALIFICACIÓN </t>
  </si>
  <si>
    <t xml:space="preserve">FECHA:       2024-09-16 </t>
  </si>
  <si>
    <t>AAAA-MM-DD</t>
  </si>
  <si>
    <t>FECHA: 2024-09-16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</si>
</sst>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\ 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3" fillId="0" borderId="0" xfId="0" applyFont="1"/>
    <xf numFmtId="0" fontId="5" fillId="8" borderId="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8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8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10" borderId="1" xfId="0" applyNumberFormat="1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1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297657</xdr:colOff>
      <xdr:row>1</xdr:row>
      <xdr:rowOff>47625</xdr:rowOff>
    </xdr:from>
    <xdr:to>
      <xdr:col>3</xdr:col>
      <xdr:colOff>738188</xdr:colOff>
      <xdr:row>3</xdr:row>
      <xdr:rowOff>244337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D1A97A-A238-2898-4092-67F0898A6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20" y="119063"/>
          <a:ext cx="1654968" cy="863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1</xdr:row>
      <xdr:rowOff>83344</xdr:rowOff>
    </xdr:from>
    <xdr:to>
      <xdr:col>3</xdr:col>
      <xdr:colOff>785813</xdr:colOff>
      <xdr:row>3</xdr:row>
      <xdr:rowOff>280056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E51C96-D33A-4660-861D-10D0555A3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261938"/>
          <a:ext cx="1654968" cy="86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7"/>
  <sheetViews>
    <sheetView workbookViewId="0">
      <selection activeCell="B3" sqref="B3:B7"/>
    </sheetView>
  </sheetViews>
  <sheetFormatPr baseColWidth="10" defaultColWidth="11.42578125" defaultRowHeight="15" x14ac:dyDescent="0.25"/>
  <sheetData>
    <row r="2" spans="2:2" x14ac:dyDescent="0.25">
      <c r="B2" t="s">
        <v>0</v>
      </c>
    </row>
    <row r="3" spans="2:2" x14ac:dyDescent="0.25">
      <c r="B3">
        <v>100</v>
      </c>
    </row>
    <row r="4" spans="2:2" x14ac:dyDescent="0.25">
      <c r="B4">
        <v>75</v>
      </c>
    </row>
    <row r="5" spans="2:2" x14ac:dyDescent="0.25">
      <c r="B5">
        <v>50</v>
      </c>
    </row>
    <row r="6" spans="2:2" x14ac:dyDescent="0.25">
      <c r="B6">
        <v>25</v>
      </c>
    </row>
    <row r="7" spans="2:2" x14ac:dyDescent="0.25">
      <c r="B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0"/>
  <sheetViews>
    <sheetView topLeftCell="A8" workbookViewId="0">
      <selection activeCell="F10" sqref="F10"/>
    </sheetView>
  </sheetViews>
  <sheetFormatPr baseColWidth="10" defaultColWidth="11.42578125" defaultRowHeight="15" x14ac:dyDescent="0.25"/>
  <cols>
    <col min="2" max="2" width="20.7109375" customWidth="1"/>
    <col min="3" max="7" width="30.28515625" customWidth="1"/>
  </cols>
  <sheetData>
    <row r="4" spans="2:7" x14ac:dyDescent="0.25">
      <c r="B4" s="8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</row>
    <row r="5" spans="2:7" ht="180" x14ac:dyDescent="0.25">
      <c r="B5" s="2" t="s">
        <v>2</v>
      </c>
      <c r="C5" s="9" t="s">
        <v>7</v>
      </c>
      <c r="D5" s="7" t="s">
        <v>8</v>
      </c>
      <c r="E5" s="10" t="s">
        <v>9</v>
      </c>
      <c r="F5" s="11" t="s">
        <v>10</v>
      </c>
      <c r="G5" s="12" t="s">
        <v>11</v>
      </c>
    </row>
    <row r="6" spans="2:7" ht="135" x14ac:dyDescent="0.25">
      <c r="B6" s="3" t="s">
        <v>3</v>
      </c>
      <c r="C6" s="9" t="s">
        <v>12</v>
      </c>
      <c r="D6" s="7" t="s">
        <v>13</v>
      </c>
      <c r="E6" s="10" t="s">
        <v>14</v>
      </c>
      <c r="F6" s="11" t="s">
        <v>15</v>
      </c>
      <c r="G6" s="12" t="s">
        <v>16</v>
      </c>
    </row>
    <row r="7" spans="2:7" ht="105" x14ac:dyDescent="0.25">
      <c r="B7" s="4" t="s">
        <v>4</v>
      </c>
      <c r="C7" s="9" t="s">
        <v>17</v>
      </c>
      <c r="D7" s="7" t="s">
        <v>18</v>
      </c>
      <c r="E7" s="10" t="s">
        <v>19</v>
      </c>
      <c r="F7" s="11" t="s">
        <v>20</v>
      </c>
      <c r="G7" s="12" t="s">
        <v>21</v>
      </c>
    </row>
    <row r="8" spans="2:7" ht="165" x14ac:dyDescent="0.25">
      <c r="B8" s="5" t="s">
        <v>5</v>
      </c>
      <c r="C8" s="9" t="s">
        <v>22</v>
      </c>
      <c r="D8" s="7" t="s">
        <v>23</v>
      </c>
      <c r="E8" s="10" t="s">
        <v>24</v>
      </c>
      <c r="F8" s="11" t="s">
        <v>25</v>
      </c>
      <c r="G8" s="12" t="s">
        <v>26</v>
      </c>
    </row>
    <row r="9" spans="2:7" ht="60" x14ac:dyDescent="0.25">
      <c r="B9" s="6" t="s">
        <v>6</v>
      </c>
      <c r="C9" s="9" t="s">
        <v>27</v>
      </c>
      <c r="D9" s="7" t="s">
        <v>28</v>
      </c>
      <c r="E9" s="10" t="s">
        <v>29</v>
      </c>
      <c r="F9" s="11" t="s">
        <v>30</v>
      </c>
      <c r="G9" s="12" t="s">
        <v>31</v>
      </c>
    </row>
    <row r="10" spans="2:7" x14ac:dyDescent="0.25">
      <c r="B10" s="1"/>
      <c r="C10" s="9" t="s">
        <v>32</v>
      </c>
      <c r="D10" s="7" t="s">
        <v>32</v>
      </c>
      <c r="E10" s="10" t="s">
        <v>32</v>
      </c>
      <c r="F10" s="11" t="s">
        <v>32</v>
      </c>
      <c r="G10" s="12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6"/>
  <sheetViews>
    <sheetView workbookViewId="0">
      <selection activeCell="C1" sqref="C1"/>
    </sheetView>
  </sheetViews>
  <sheetFormatPr baseColWidth="10" defaultColWidth="11.42578125" defaultRowHeight="15" x14ac:dyDescent="0.25"/>
  <cols>
    <col min="2" max="2" width="22.5703125" customWidth="1"/>
    <col min="3" max="3" width="8.42578125" customWidth="1"/>
    <col min="4" max="10" width="22.5703125" customWidth="1"/>
  </cols>
  <sheetData>
    <row r="1" spans="2:10" x14ac:dyDescent="0.25">
      <c r="B1" s="2" t="s">
        <v>2</v>
      </c>
      <c r="C1" s="2"/>
      <c r="D1" s="3" t="s">
        <v>3</v>
      </c>
      <c r="E1" s="3"/>
      <c r="F1" s="4" t="s">
        <v>4</v>
      </c>
      <c r="G1" s="4"/>
      <c r="H1" s="5" t="s">
        <v>5</v>
      </c>
      <c r="I1" s="5"/>
      <c r="J1" s="6" t="s">
        <v>6</v>
      </c>
    </row>
    <row r="2" spans="2:10" ht="240" x14ac:dyDescent="0.25">
      <c r="B2" s="9" t="s">
        <v>33</v>
      </c>
      <c r="C2" s="9">
        <v>100</v>
      </c>
      <c r="D2" s="7" t="s">
        <v>34</v>
      </c>
      <c r="E2" s="7">
        <v>100</v>
      </c>
      <c r="F2" s="10" t="s">
        <v>35</v>
      </c>
      <c r="G2" s="10"/>
      <c r="H2" s="11" t="s">
        <v>36</v>
      </c>
      <c r="I2" s="11"/>
      <c r="J2" s="12" t="s">
        <v>37</v>
      </c>
    </row>
    <row r="3" spans="2:10" ht="195" x14ac:dyDescent="0.25">
      <c r="B3" s="9" t="s">
        <v>38</v>
      </c>
      <c r="C3" s="9">
        <v>75</v>
      </c>
      <c r="D3" s="7" t="s">
        <v>39</v>
      </c>
      <c r="E3" s="7"/>
      <c r="F3" s="10" t="s">
        <v>40</v>
      </c>
      <c r="G3" s="10"/>
      <c r="H3" s="11" t="s">
        <v>41</v>
      </c>
      <c r="I3" s="11"/>
      <c r="J3" s="12" t="s">
        <v>42</v>
      </c>
    </row>
    <row r="4" spans="2:10" ht="135" x14ac:dyDescent="0.25">
      <c r="B4" s="9" t="s">
        <v>43</v>
      </c>
      <c r="C4" s="9">
        <v>50</v>
      </c>
      <c r="D4" s="7" t="s">
        <v>44</v>
      </c>
      <c r="E4" s="7"/>
      <c r="F4" s="10" t="s">
        <v>45</v>
      </c>
      <c r="G4" s="10"/>
      <c r="H4" s="11" t="s">
        <v>46</v>
      </c>
      <c r="I4" s="11"/>
      <c r="J4" s="12" t="s">
        <v>47</v>
      </c>
    </row>
    <row r="5" spans="2:10" ht="225" x14ac:dyDescent="0.25">
      <c r="B5" s="9" t="s">
        <v>48</v>
      </c>
      <c r="C5" s="9">
        <v>25</v>
      </c>
      <c r="D5" s="7" t="s">
        <v>49</v>
      </c>
      <c r="E5" s="7"/>
      <c r="F5" s="10" t="s">
        <v>50</v>
      </c>
      <c r="G5" s="10"/>
      <c r="H5" s="11" t="s">
        <v>51</v>
      </c>
      <c r="I5" s="11"/>
      <c r="J5" s="12" t="s">
        <v>52</v>
      </c>
    </row>
    <row r="6" spans="2:10" ht="60" x14ac:dyDescent="0.25">
      <c r="B6" s="9" t="s">
        <v>53</v>
      </c>
      <c r="C6" s="9"/>
      <c r="D6" s="7" t="s">
        <v>54</v>
      </c>
      <c r="E6" s="7"/>
      <c r="F6" s="10" t="s">
        <v>55</v>
      </c>
      <c r="G6" s="10"/>
      <c r="H6" s="11" t="s">
        <v>56</v>
      </c>
      <c r="I6" s="11"/>
      <c r="J6" s="1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22"/>
  <sheetViews>
    <sheetView tabSelected="1" zoomScale="80" zoomScaleNormal="80" workbookViewId="0">
      <selection activeCell="L7" sqref="L7:S7"/>
    </sheetView>
  </sheetViews>
  <sheetFormatPr baseColWidth="10" defaultColWidth="11.42578125" defaultRowHeight="14.25" x14ac:dyDescent="0.25"/>
  <cols>
    <col min="1" max="1" width="1.7109375" style="30" customWidth="1"/>
    <col min="2" max="2" width="6.85546875" style="30" customWidth="1"/>
    <col min="3" max="3" width="11.42578125" style="30"/>
    <col min="4" max="4" width="16.85546875" style="30" customWidth="1"/>
    <col min="5" max="5" width="12.42578125" style="30" customWidth="1"/>
    <col min="6" max="6" width="16.5703125" style="30" customWidth="1"/>
    <col min="7" max="7" width="17.28515625" style="30" bestFit="1" customWidth="1"/>
    <col min="8" max="8" width="18.5703125" style="30" bestFit="1" customWidth="1"/>
    <col min="9" max="9" width="10.140625" style="30" bestFit="1" customWidth="1"/>
    <col min="10" max="10" width="16.42578125" style="30" customWidth="1"/>
    <col min="11" max="11" width="17.140625" style="30" bestFit="1" customWidth="1"/>
    <col min="12" max="15" width="11.42578125" style="30"/>
    <col min="16" max="16" width="22.42578125" style="30" customWidth="1"/>
    <col min="17" max="17" width="16.42578125" style="19" customWidth="1"/>
    <col min="18" max="18" width="15.5703125" style="30" bestFit="1" customWidth="1"/>
    <col min="19" max="16384" width="11.42578125" style="30"/>
  </cols>
  <sheetData>
    <row r="1" spans="2:19" ht="6" customHeight="1" x14ac:dyDescent="0.25"/>
    <row r="2" spans="2:19" ht="26.25" customHeight="1" x14ac:dyDescent="0.25">
      <c r="B2" s="53"/>
      <c r="C2" s="54"/>
      <c r="D2" s="55"/>
      <c r="E2" s="62" t="s">
        <v>98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49" t="s">
        <v>99</v>
      </c>
      <c r="S2" s="49"/>
    </row>
    <row r="3" spans="2:19" ht="26.25" customHeight="1" x14ac:dyDescent="0.25">
      <c r="B3" s="56"/>
      <c r="C3" s="57"/>
      <c r="D3" s="58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49" t="s">
        <v>100</v>
      </c>
      <c r="S3" s="49"/>
    </row>
    <row r="4" spans="2:19" ht="26.25" customHeight="1" x14ac:dyDescent="0.25">
      <c r="B4" s="59"/>
      <c r="C4" s="60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49" t="s">
        <v>125</v>
      </c>
      <c r="S4" s="49"/>
    </row>
    <row r="5" spans="2:19" ht="15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2:19" ht="23.45" customHeight="1" x14ac:dyDescent="0.25">
      <c r="B6" s="50" t="s">
        <v>96</v>
      </c>
      <c r="C6" s="50"/>
      <c r="D6" s="50"/>
      <c r="E6" s="51"/>
      <c r="F6" s="51"/>
      <c r="G6" s="51"/>
      <c r="H6" s="52" t="s">
        <v>58</v>
      </c>
      <c r="I6" s="52"/>
      <c r="J6" s="52"/>
      <c r="K6" s="52"/>
      <c r="L6" s="44"/>
      <c r="M6" s="45"/>
      <c r="N6" s="45"/>
      <c r="O6" s="45"/>
      <c r="P6" s="45"/>
      <c r="Q6" s="45"/>
      <c r="R6" s="45"/>
      <c r="S6" s="46"/>
    </row>
    <row r="7" spans="2:19" ht="23.45" customHeight="1" x14ac:dyDescent="0.25">
      <c r="B7" s="50" t="s">
        <v>59</v>
      </c>
      <c r="C7" s="50"/>
      <c r="D7" s="50"/>
      <c r="E7" s="51"/>
      <c r="F7" s="51"/>
      <c r="G7" s="51"/>
      <c r="H7" s="52" t="s">
        <v>60</v>
      </c>
      <c r="I7" s="52"/>
      <c r="J7" s="52"/>
      <c r="K7" s="52"/>
      <c r="L7" s="63" t="s">
        <v>124</v>
      </c>
      <c r="M7" s="64"/>
      <c r="N7" s="64"/>
      <c r="O7" s="64"/>
      <c r="P7" s="64"/>
      <c r="Q7" s="64"/>
      <c r="R7" s="64"/>
      <c r="S7" s="65"/>
    </row>
    <row r="8" spans="2:19" ht="15" x14ac:dyDescent="0.25">
      <c r="B8" s="78" t="s">
        <v>61</v>
      </c>
      <c r="C8" s="78" t="s">
        <v>62</v>
      </c>
      <c r="D8" s="78" t="s">
        <v>63</v>
      </c>
      <c r="E8" s="70" t="s">
        <v>64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2:19" ht="60" x14ac:dyDescent="0.25">
      <c r="B9" s="78"/>
      <c r="C9" s="78"/>
      <c r="D9" s="78"/>
      <c r="E9" s="32" t="s">
        <v>65</v>
      </c>
      <c r="F9" s="32" t="s">
        <v>109</v>
      </c>
      <c r="G9" s="32" t="s">
        <v>66</v>
      </c>
      <c r="H9" s="32" t="s">
        <v>67</v>
      </c>
      <c r="I9" s="32" t="s">
        <v>71</v>
      </c>
      <c r="J9" s="32" t="s">
        <v>72</v>
      </c>
      <c r="K9" s="32" t="s">
        <v>68</v>
      </c>
      <c r="L9" s="71" t="s">
        <v>1</v>
      </c>
      <c r="M9" s="72"/>
      <c r="N9" s="72"/>
      <c r="O9" s="72"/>
      <c r="P9" s="73"/>
      <c r="Q9" s="32" t="s">
        <v>122</v>
      </c>
      <c r="R9" s="32" t="s">
        <v>69</v>
      </c>
      <c r="S9" s="33" t="s">
        <v>70</v>
      </c>
    </row>
    <row r="10" spans="2:19" ht="72.599999999999994" customHeight="1" x14ac:dyDescent="0.25">
      <c r="B10" s="77">
        <v>1</v>
      </c>
      <c r="C10" s="77"/>
      <c r="D10" s="77"/>
      <c r="E10" s="47"/>
      <c r="F10" s="47"/>
      <c r="G10" s="47"/>
      <c r="H10" s="48"/>
      <c r="I10" s="48"/>
      <c r="J10" s="48"/>
      <c r="K10" s="48"/>
      <c r="L10" s="66" t="s">
        <v>120</v>
      </c>
      <c r="M10" s="66"/>
      <c r="N10" s="66"/>
      <c r="O10" s="66"/>
      <c r="P10" s="34" t="s">
        <v>83</v>
      </c>
      <c r="Q10" s="31">
        <v>100</v>
      </c>
      <c r="R10" s="74">
        <f>AVERAGE(Q10:Q15)</f>
        <v>45.833333333333336</v>
      </c>
      <c r="S10" s="67" t="str">
        <f>+IF(R10&gt;=50,"NO",IF(R10&lt;=51,"SI"))</f>
        <v>SI</v>
      </c>
    </row>
    <row r="11" spans="2:19" ht="47.25" customHeight="1" x14ac:dyDescent="0.25">
      <c r="B11" s="77"/>
      <c r="C11" s="77"/>
      <c r="D11" s="77"/>
      <c r="E11" s="47"/>
      <c r="F11" s="47"/>
      <c r="G11" s="47"/>
      <c r="H11" s="48"/>
      <c r="I11" s="48"/>
      <c r="J11" s="48"/>
      <c r="K11" s="48"/>
      <c r="L11" s="66" t="s">
        <v>101</v>
      </c>
      <c r="M11" s="66"/>
      <c r="N11" s="66"/>
      <c r="O11" s="66"/>
      <c r="P11" s="34" t="s">
        <v>104</v>
      </c>
      <c r="Q11" s="31">
        <v>50</v>
      </c>
      <c r="R11" s="75"/>
      <c r="S11" s="68"/>
    </row>
    <row r="12" spans="2:19" ht="47.25" customHeight="1" x14ac:dyDescent="0.25">
      <c r="B12" s="77"/>
      <c r="C12" s="77"/>
      <c r="D12" s="77"/>
      <c r="E12" s="47"/>
      <c r="F12" s="47"/>
      <c r="G12" s="47"/>
      <c r="H12" s="48"/>
      <c r="I12" s="48"/>
      <c r="J12" s="48"/>
      <c r="K12" s="48"/>
      <c r="L12" s="66" t="s">
        <v>90</v>
      </c>
      <c r="M12" s="66"/>
      <c r="N12" s="66"/>
      <c r="O12" s="66"/>
      <c r="P12" s="34" t="s">
        <v>104</v>
      </c>
      <c r="Q12" s="31">
        <v>50</v>
      </c>
      <c r="R12" s="75"/>
      <c r="S12" s="68"/>
    </row>
    <row r="13" spans="2:19" ht="47.25" customHeight="1" x14ac:dyDescent="0.25">
      <c r="B13" s="77"/>
      <c r="C13" s="77"/>
      <c r="D13" s="77"/>
      <c r="E13" s="47"/>
      <c r="F13" s="47"/>
      <c r="G13" s="47"/>
      <c r="H13" s="48"/>
      <c r="I13" s="48"/>
      <c r="J13" s="48"/>
      <c r="K13" s="48"/>
      <c r="L13" s="66" t="s">
        <v>102</v>
      </c>
      <c r="M13" s="66"/>
      <c r="N13" s="66"/>
      <c r="O13" s="66"/>
      <c r="P13" s="34" t="s">
        <v>85</v>
      </c>
      <c r="Q13" s="31">
        <v>50</v>
      </c>
      <c r="R13" s="75"/>
      <c r="S13" s="68"/>
    </row>
    <row r="14" spans="2:19" ht="32.1" customHeight="1" x14ac:dyDescent="0.25">
      <c r="B14" s="77"/>
      <c r="C14" s="77"/>
      <c r="D14" s="77"/>
      <c r="E14" s="47"/>
      <c r="F14" s="47"/>
      <c r="G14" s="47"/>
      <c r="H14" s="48"/>
      <c r="I14" s="48"/>
      <c r="J14" s="48"/>
      <c r="K14" s="48"/>
      <c r="L14" s="66" t="s">
        <v>103</v>
      </c>
      <c r="M14" s="66"/>
      <c r="N14" s="66"/>
      <c r="O14" s="66"/>
      <c r="P14" s="34" t="s">
        <v>74</v>
      </c>
      <c r="Q14" s="31">
        <v>0</v>
      </c>
      <c r="R14" s="75"/>
      <c r="S14" s="68"/>
    </row>
    <row r="15" spans="2:19" ht="71.25" x14ac:dyDescent="0.25">
      <c r="B15" s="77"/>
      <c r="C15" s="77"/>
      <c r="D15" s="77"/>
      <c r="E15" s="47"/>
      <c r="F15" s="47"/>
      <c r="G15" s="47"/>
      <c r="H15" s="48"/>
      <c r="I15" s="48"/>
      <c r="J15" s="48"/>
      <c r="K15" s="48"/>
      <c r="L15" s="66" t="s">
        <v>73</v>
      </c>
      <c r="M15" s="66"/>
      <c r="N15" s="66"/>
      <c r="O15" s="66"/>
      <c r="P15" s="34" t="s">
        <v>105</v>
      </c>
      <c r="Q15" s="31">
        <v>25</v>
      </c>
      <c r="R15" s="76"/>
      <c r="S15" s="69"/>
    </row>
    <row r="17" spans="13:18" ht="51" customHeight="1" x14ac:dyDescent="0.25">
      <c r="M17" s="39"/>
      <c r="N17" s="39"/>
      <c r="O17" s="39"/>
      <c r="P17" s="39"/>
      <c r="Q17" s="39"/>
      <c r="R17" s="39"/>
    </row>
    <row r="22" spans="13:18" ht="47.25" customHeight="1" x14ac:dyDescent="0.25">
      <c r="M22" s="39"/>
      <c r="N22" s="39"/>
      <c r="O22" s="39"/>
      <c r="P22" s="39"/>
      <c r="Q22" s="39"/>
      <c r="R22" s="39"/>
    </row>
  </sheetData>
  <mergeCells count="38">
    <mergeCell ref="B10:B15"/>
    <mergeCell ref="C10:C15"/>
    <mergeCell ref="D10:D15"/>
    <mergeCell ref="E10:E15"/>
    <mergeCell ref="B8:B9"/>
    <mergeCell ref="C8:C9"/>
    <mergeCell ref="D8:D9"/>
    <mergeCell ref="J10:J15"/>
    <mergeCell ref="E8:K8"/>
    <mergeCell ref="L8:S8"/>
    <mergeCell ref="L9:P9"/>
    <mergeCell ref="R10:R15"/>
    <mergeCell ref="F10:F15"/>
    <mergeCell ref="L14:O14"/>
    <mergeCell ref="L15:O15"/>
    <mergeCell ref="L10:O10"/>
    <mergeCell ref="L11:O11"/>
    <mergeCell ref="L7:S7"/>
    <mergeCell ref="L12:O12"/>
    <mergeCell ref="L13:O13"/>
    <mergeCell ref="S10:S15"/>
    <mergeCell ref="K10:K15"/>
    <mergeCell ref="L6:S6"/>
    <mergeCell ref="G10:G15"/>
    <mergeCell ref="H10:H15"/>
    <mergeCell ref="I10:I15"/>
    <mergeCell ref="R2:S2"/>
    <mergeCell ref="R3:S3"/>
    <mergeCell ref="R4:S4"/>
    <mergeCell ref="B5:S5"/>
    <mergeCell ref="B7:D7"/>
    <mergeCell ref="E7:G7"/>
    <mergeCell ref="H7:K7"/>
    <mergeCell ref="B6:D6"/>
    <mergeCell ref="E6:G6"/>
    <mergeCell ref="H6:K6"/>
    <mergeCell ref="B2:D4"/>
    <mergeCell ref="E2:Q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300-000000000000}">
          <x14:formula1>
            <xm:f>'EVALUACIÓN DETERIRO'!$A$3:$A$5</xm:f>
          </x14:formula1>
          <xm:sqref>P14</xm:sqref>
        </x14:dataValidation>
        <x14:dataValidation type="list" allowBlank="1" showInputMessage="1" showErrorMessage="1" xr:uid="{00000000-0002-0000-0300-000001000000}">
          <x14:formula1>
            <xm:f>'EVALUACIÓN DETERIRO'!$A$8:$A$12</xm:f>
          </x14:formula1>
          <xm:sqref>P15</xm:sqref>
        </x14:dataValidation>
        <x14:dataValidation type="list" allowBlank="1" showInputMessage="1" showErrorMessage="1" xr:uid="{00000000-0002-0000-0300-000002000000}">
          <x14:formula1>
            <xm:f>'EVALUACIÓN DETERIRO'!$A$25:$A$26</xm:f>
          </x14:formula1>
          <xm:sqref>P13</xm:sqref>
        </x14:dataValidation>
        <x14:dataValidation type="list" allowBlank="1" showInputMessage="1" showErrorMessage="1" xr:uid="{00000000-0002-0000-0300-000003000000}">
          <x14:formula1>
            <xm:f>'EVALUACIÓN DETERIRO'!$A$19:$A$20</xm:f>
          </x14:formula1>
          <xm:sqref>P11:P12</xm:sqref>
        </x14:dataValidation>
        <x14:dataValidation type="list" allowBlank="1" showInputMessage="1" showErrorMessage="1" xr:uid="{00000000-0002-0000-0300-000004000000}">
          <x14:formula1>
            <xm:f>'EVALUACIÓN DETERIRO'!$B$25:$B$26</xm:f>
          </x14:formula1>
          <xm:sqref>Q13</xm:sqref>
        </x14:dataValidation>
        <x14:dataValidation type="list" allowBlank="1" showInputMessage="1" showErrorMessage="1" xr:uid="{00000000-0002-0000-0300-000005000000}">
          <x14:formula1>
            <xm:f>'EVALUACIÓN DETERIRO'!$B$19:$B$20</xm:f>
          </x14:formula1>
          <xm:sqref>Q11:Q12</xm:sqref>
        </x14:dataValidation>
        <x14:dataValidation type="list" allowBlank="1" showInputMessage="1" showErrorMessage="1" xr:uid="{00000000-0002-0000-0300-000006000000}">
          <x14:formula1>
            <xm:f>'EVALUACIÓN DETERIRO'!$B$16:$B$17</xm:f>
          </x14:formula1>
          <xm:sqref>Q10</xm:sqref>
        </x14:dataValidation>
        <x14:dataValidation type="list" allowBlank="1" showInputMessage="1" showErrorMessage="1" xr:uid="{00000000-0002-0000-0300-000007000000}">
          <x14:formula1>
            <xm:f>'EVALUACIÓN DETERIRO'!$A$16:$A$17</xm:f>
          </x14:formula1>
          <xm:sqref>P10</xm:sqref>
        </x14:dataValidation>
        <x14:dataValidation type="list" allowBlank="1" showInputMessage="1" showErrorMessage="1" xr:uid="{00000000-0002-0000-0300-000008000000}">
          <x14:formula1>
            <xm:f>'EVALUACIÓN DETERIRO'!$B$3:$B$5</xm:f>
          </x14:formula1>
          <xm:sqref>Q14</xm:sqref>
        </x14:dataValidation>
        <x14:dataValidation type="list" allowBlank="1" showInputMessage="1" showErrorMessage="1" xr:uid="{00000000-0002-0000-0300-000009000000}">
          <x14:formula1>
            <xm:f>'EVALUACIÓN DETERIRO'!$B$9:$B$12</xm:f>
          </x14:formula1>
          <xm:sqref>Q15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26"/>
  <sheetViews>
    <sheetView zoomScale="80" zoomScaleNormal="80" workbookViewId="0">
      <selection activeCell="N10" sqref="N10"/>
    </sheetView>
  </sheetViews>
  <sheetFormatPr baseColWidth="10" defaultColWidth="11.42578125" defaultRowHeight="14.25" x14ac:dyDescent="0.25"/>
  <cols>
    <col min="1" max="1" width="2.140625" style="30" customWidth="1"/>
    <col min="2" max="2" width="7.28515625" style="30" customWidth="1"/>
    <col min="3" max="3" width="11.42578125" style="30"/>
    <col min="4" max="4" width="18.7109375" style="30" customWidth="1"/>
    <col min="5" max="5" width="11.42578125" style="30"/>
    <col min="6" max="6" width="15.85546875" style="30" customWidth="1"/>
    <col min="7" max="9" width="11.42578125" style="30"/>
    <col min="10" max="10" width="15.5703125" style="30" customWidth="1"/>
    <col min="11" max="11" width="16.5703125" style="30" bestFit="1" customWidth="1"/>
    <col min="12" max="12" width="42.28515625" style="30" customWidth="1"/>
    <col min="13" max="14" width="21.140625" style="19" customWidth="1"/>
    <col min="15" max="15" width="17.85546875" style="19" customWidth="1"/>
    <col min="16" max="17" width="11.42578125" style="30"/>
    <col min="18" max="18" width="17.7109375" style="30" customWidth="1"/>
    <col min="19" max="16384" width="11.42578125" style="30"/>
  </cols>
  <sheetData>
    <row r="2" spans="1:18" ht="26.25" customHeight="1" x14ac:dyDescent="0.25">
      <c r="B2" s="51"/>
      <c r="C2" s="51"/>
      <c r="D2" s="51"/>
      <c r="E2" s="85" t="s">
        <v>97</v>
      </c>
      <c r="F2" s="86"/>
      <c r="G2" s="86"/>
      <c r="H2" s="86"/>
      <c r="I2" s="86"/>
      <c r="J2" s="86"/>
      <c r="K2" s="86"/>
      <c r="L2" s="86"/>
      <c r="M2" s="86"/>
      <c r="N2" s="86"/>
      <c r="O2" s="87"/>
      <c r="P2" s="79" t="s">
        <v>107</v>
      </c>
      <c r="Q2" s="80"/>
      <c r="R2" s="81"/>
    </row>
    <row r="3" spans="1:18" ht="26.25" customHeight="1" x14ac:dyDescent="0.25">
      <c r="B3" s="51"/>
      <c r="C3" s="51"/>
      <c r="D3" s="51"/>
      <c r="E3" s="88"/>
      <c r="F3" s="89"/>
      <c r="G3" s="89"/>
      <c r="H3" s="89"/>
      <c r="I3" s="89"/>
      <c r="J3" s="89"/>
      <c r="K3" s="89"/>
      <c r="L3" s="89"/>
      <c r="M3" s="89"/>
      <c r="N3" s="89"/>
      <c r="O3" s="90"/>
      <c r="P3" s="79" t="s">
        <v>108</v>
      </c>
      <c r="Q3" s="80"/>
      <c r="R3" s="81"/>
    </row>
    <row r="4" spans="1:18" ht="26.25" customHeight="1" x14ac:dyDescent="0.25">
      <c r="B4" s="51"/>
      <c r="C4" s="51"/>
      <c r="D4" s="51"/>
      <c r="E4" s="91"/>
      <c r="F4" s="92"/>
      <c r="G4" s="92"/>
      <c r="H4" s="92"/>
      <c r="I4" s="92"/>
      <c r="J4" s="92"/>
      <c r="K4" s="92"/>
      <c r="L4" s="92"/>
      <c r="M4" s="92"/>
      <c r="N4" s="92"/>
      <c r="O4" s="93"/>
      <c r="P4" s="82" t="s">
        <v>123</v>
      </c>
      <c r="Q4" s="83"/>
      <c r="R4" s="84"/>
    </row>
    <row r="5" spans="1:18" ht="18" hidden="1" x14ac:dyDescent="0.25">
      <c r="B5" s="31"/>
      <c r="C5" s="31"/>
      <c r="D5" s="31"/>
      <c r="E5" s="16"/>
      <c r="F5" s="16"/>
      <c r="G5" s="16"/>
      <c r="H5" s="16"/>
      <c r="I5" s="16"/>
      <c r="J5" s="16"/>
      <c r="K5" s="16"/>
      <c r="L5" s="41"/>
      <c r="M5" s="41"/>
      <c r="N5" s="42"/>
      <c r="O5" s="41"/>
      <c r="P5" s="43"/>
      <c r="Q5" s="43"/>
    </row>
    <row r="6" spans="1:18" ht="19.5" customHeight="1" x14ac:dyDescent="0.25">
      <c r="B6" s="50" t="s">
        <v>96</v>
      </c>
      <c r="C6" s="50"/>
      <c r="D6" s="50"/>
      <c r="E6" s="51"/>
      <c r="F6" s="51"/>
      <c r="G6" s="51"/>
      <c r="H6" s="52" t="s">
        <v>58</v>
      </c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19.5" customHeight="1" x14ac:dyDescent="0.25">
      <c r="B7" s="50" t="s">
        <v>59</v>
      </c>
      <c r="C7" s="50"/>
      <c r="D7" s="50"/>
      <c r="E7" s="51"/>
      <c r="F7" s="51"/>
      <c r="G7" s="51"/>
      <c r="H7" s="52" t="s">
        <v>60</v>
      </c>
      <c r="I7" s="52"/>
      <c r="J7" s="52"/>
      <c r="K7" s="52"/>
      <c r="L7" s="97" t="s">
        <v>124</v>
      </c>
      <c r="M7" s="97"/>
      <c r="N7" s="97"/>
      <c r="O7" s="97"/>
      <c r="P7" s="97"/>
      <c r="Q7" s="97"/>
      <c r="R7" s="97"/>
    </row>
    <row r="8" spans="1:18" ht="20.25" customHeight="1" x14ac:dyDescent="0.25">
      <c r="A8" s="36"/>
      <c r="B8" s="94" t="s">
        <v>61</v>
      </c>
      <c r="C8" s="94" t="s">
        <v>62</v>
      </c>
      <c r="D8" s="94" t="s">
        <v>63</v>
      </c>
      <c r="E8" s="96" t="s">
        <v>64</v>
      </c>
      <c r="F8" s="96"/>
      <c r="G8" s="96"/>
      <c r="H8" s="96"/>
      <c r="I8" s="96"/>
      <c r="J8" s="96"/>
      <c r="K8" s="96"/>
      <c r="L8" s="98"/>
      <c r="M8" s="99"/>
      <c r="N8" s="99"/>
      <c r="O8" s="99"/>
      <c r="P8" s="99"/>
      <c r="Q8" s="99"/>
      <c r="R8" s="99"/>
    </row>
    <row r="9" spans="1:18" ht="38.25" x14ac:dyDescent="0.25">
      <c r="A9" s="36"/>
      <c r="B9" s="95"/>
      <c r="C9" s="95"/>
      <c r="D9" s="95"/>
      <c r="E9" s="14" t="s">
        <v>65</v>
      </c>
      <c r="F9" s="14" t="s">
        <v>109</v>
      </c>
      <c r="G9" s="14" t="s">
        <v>66</v>
      </c>
      <c r="H9" s="14" t="s">
        <v>67</v>
      </c>
      <c r="I9" s="15" t="s">
        <v>110</v>
      </c>
      <c r="J9" s="15" t="s">
        <v>111</v>
      </c>
      <c r="K9" s="15" t="s">
        <v>68</v>
      </c>
      <c r="L9" s="100" t="s">
        <v>1</v>
      </c>
      <c r="M9" s="101"/>
      <c r="N9" s="18" t="s">
        <v>112</v>
      </c>
      <c r="O9" s="15" t="s">
        <v>0</v>
      </c>
      <c r="P9" s="15" t="s">
        <v>69</v>
      </c>
      <c r="Q9" s="15" t="s">
        <v>70</v>
      </c>
      <c r="R9" s="15" t="s">
        <v>93</v>
      </c>
    </row>
    <row r="10" spans="1:18" ht="92.25" customHeight="1" x14ac:dyDescent="0.25">
      <c r="A10" s="36"/>
      <c r="B10" s="102">
        <v>1</v>
      </c>
      <c r="C10" s="102"/>
      <c r="D10" s="102"/>
      <c r="E10" s="103"/>
      <c r="F10" s="103"/>
      <c r="G10" s="103"/>
      <c r="H10" s="103"/>
      <c r="I10" s="103"/>
      <c r="J10" s="103"/>
      <c r="K10" s="103"/>
      <c r="L10" s="38" t="s">
        <v>121</v>
      </c>
      <c r="M10" s="34" t="s">
        <v>83</v>
      </c>
      <c r="N10" s="34"/>
      <c r="O10" s="31">
        <v>100</v>
      </c>
      <c r="P10" s="102">
        <f>AVERAGE(O10:O13)</f>
        <v>50</v>
      </c>
      <c r="Q10" s="102" t="str">
        <f>+IF(P10&gt;=50,"NO",IF(P10&lt;=51,"SI"))</f>
        <v>NO</v>
      </c>
      <c r="R10" s="40"/>
    </row>
    <row r="11" spans="1:18" ht="57" x14ac:dyDescent="0.25">
      <c r="A11" s="36"/>
      <c r="B11" s="102"/>
      <c r="C11" s="102"/>
      <c r="D11" s="102"/>
      <c r="E11" s="103"/>
      <c r="F11" s="103"/>
      <c r="G11" s="103"/>
      <c r="H11" s="103"/>
      <c r="I11" s="103"/>
      <c r="J11" s="103"/>
      <c r="K11" s="103"/>
      <c r="L11" s="38" t="s">
        <v>106</v>
      </c>
      <c r="M11" s="34" t="s">
        <v>87</v>
      </c>
      <c r="N11" s="34"/>
      <c r="O11" s="31">
        <v>50</v>
      </c>
      <c r="P11" s="102"/>
      <c r="Q11" s="102"/>
      <c r="R11" s="40"/>
    </row>
    <row r="12" spans="1:18" ht="57" x14ac:dyDescent="0.25">
      <c r="A12" s="36"/>
      <c r="B12" s="102"/>
      <c r="C12" s="102"/>
      <c r="D12" s="102"/>
      <c r="E12" s="103"/>
      <c r="F12" s="103"/>
      <c r="G12" s="103"/>
      <c r="H12" s="103"/>
      <c r="I12" s="103"/>
      <c r="J12" s="103"/>
      <c r="K12" s="103"/>
      <c r="L12" s="38" t="s">
        <v>113</v>
      </c>
      <c r="M12" s="34" t="s">
        <v>87</v>
      </c>
      <c r="N12" s="34"/>
      <c r="O12" s="31">
        <v>50</v>
      </c>
      <c r="P12" s="102"/>
      <c r="Q12" s="102"/>
      <c r="R12" s="40"/>
    </row>
    <row r="13" spans="1:18" ht="86.25" customHeight="1" x14ac:dyDescent="0.25">
      <c r="B13" s="102"/>
      <c r="C13" s="102"/>
      <c r="D13" s="102"/>
      <c r="E13" s="103"/>
      <c r="F13" s="103"/>
      <c r="G13" s="103"/>
      <c r="H13" s="103"/>
      <c r="I13" s="103"/>
      <c r="J13" s="103"/>
      <c r="K13" s="103"/>
      <c r="L13" s="38" t="s">
        <v>114</v>
      </c>
      <c r="M13" s="34" t="s">
        <v>85</v>
      </c>
      <c r="N13" s="34"/>
      <c r="O13" s="31">
        <v>0</v>
      </c>
      <c r="P13" s="102"/>
      <c r="Q13" s="102"/>
      <c r="R13" s="40"/>
    </row>
    <row r="14" spans="1:18" x14ac:dyDescent="0.25">
      <c r="L14" s="30" t="s">
        <v>115</v>
      </c>
    </row>
    <row r="15" spans="1:18" ht="15" x14ac:dyDescent="0.25">
      <c r="L15" t="s">
        <v>94</v>
      </c>
    </row>
    <row r="16" spans="1:18" ht="15" x14ac:dyDescent="0.25">
      <c r="L16" t="s">
        <v>95</v>
      </c>
    </row>
    <row r="17" spans="12:12" ht="15" x14ac:dyDescent="0.25">
      <c r="L17" s="37"/>
    </row>
    <row r="18" spans="12:12" ht="15" x14ac:dyDescent="0.25">
      <c r="L18" s="37"/>
    </row>
    <row r="19" spans="12:12" ht="15" x14ac:dyDescent="0.25">
      <c r="L19" s="37"/>
    </row>
    <row r="20" spans="12:12" ht="15" x14ac:dyDescent="0.25">
      <c r="L20" s="37"/>
    </row>
    <row r="21" spans="12:12" ht="15" x14ac:dyDescent="0.25">
      <c r="L21" s="37"/>
    </row>
    <row r="22" spans="12:12" ht="15" x14ac:dyDescent="0.25">
      <c r="L22" s="37"/>
    </row>
    <row r="23" spans="12:12" ht="15" x14ac:dyDescent="0.25">
      <c r="L23" s="37"/>
    </row>
    <row r="24" spans="12:12" ht="15" x14ac:dyDescent="0.25">
      <c r="L24" s="37"/>
    </row>
    <row r="25" spans="12:12" ht="15" x14ac:dyDescent="0.25">
      <c r="L25" s="37"/>
    </row>
    <row r="26" spans="12:12" ht="15" x14ac:dyDescent="0.25">
      <c r="L26" s="37"/>
    </row>
  </sheetData>
  <mergeCells count="31">
    <mergeCell ref="B7:D7"/>
    <mergeCell ref="E7:G7"/>
    <mergeCell ref="H7:K7"/>
    <mergeCell ref="Q10:Q13"/>
    <mergeCell ref="E10:E13"/>
    <mergeCell ref="B10:B13"/>
    <mergeCell ref="C10:C13"/>
    <mergeCell ref="D10:D13"/>
    <mergeCell ref="F10:F13"/>
    <mergeCell ref="G10:G13"/>
    <mergeCell ref="H10:H13"/>
    <mergeCell ref="K10:K13"/>
    <mergeCell ref="P10:P13"/>
    <mergeCell ref="I10:I13"/>
    <mergeCell ref="J10:J13"/>
    <mergeCell ref="P2:R2"/>
    <mergeCell ref="P3:R3"/>
    <mergeCell ref="P4:R4"/>
    <mergeCell ref="E2:O4"/>
    <mergeCell ref="B8:B9"/>
    <mergeCell ref="C8:C9"/>
    <mergeCell ref="D8:D9"/>
    <mergeCell ref="E8:K8"/>
    <mergeCell ref="L6:R6"/>
    <mergeCell ref="L7:R7"/>
    <mergeCell ref="L8:R8"/>
    <mergeCell ref="L9:M9"/>
    <mergeCell ref="B2:D4"/>
    <mergeCell ref="B6:D6"/>
    <mergeCell ref="E6:G6"/>
    <mergeCell ref="H6:K6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'EVALUACIÓN DETERIRO'!$A$16:$A$17</xm:f>
          </x14:formula1>
          <xm:sqref>M10</xm:sqref>
        </x14:dataValidation>
        <x14:dataValidation type="list" allowBlank="1" showInputMessage="1" showErrorMessage="1" xr:uid="{00000000-0002-0000-0400-000001000000}">
          <x14:formula1>
            <xm:f>'EVALUACIÓN DETERIRO'!$B$16:$B$17</xm:f>
          </x14:formula1>
          <xm:sqref>O10</xm:sqref>
        </x14:dataValidation>
        <x14:dataValidation type="list" allowBlank="1" showInputMessage="1" showErrorMessage="1" xr:uid="{00000000-0002-0000-0400-000002000000}">
          <x14:formula1>
            <xm:f>'EVALUACIÓN DETERIRO'!$B$19:$B$20</xm:f>
          </x14:formula1>
          <xm:sqref>O11:O12</xm:sqref>
        </x14:dataValidation>
        <x14:dataValidation type="list" allowBlank="1" showInputMessage="1" showErrorMessage="1" xr:uid="{00000000-0002-0000-0400-000003000000}">
          <x14:formula1>
            <xm:f>'EVALUACIÓN DETERIRO'!$B$25:$B$26</xm:f>
          </x14:formula1>
          <xm:sqref>O13</xm:sqref>
        </x14:dataValidation>
        <x14:dataValidation type="list" allowBlank="1" showInputMessage="1" showErrorMessage="1" xr:uid="{00000000-0002-0000-0400-000004000000}">
          <x14:formula1>
            <xm:f>'EVALUACIÓN DETERIRO'!$A$19:$A$20</xm:f>
          </x14:formula1>
          <xm:sqref>M11:M12</xm:sqref>
        </x14:dataValidation>
        <x14:dataValidation type="list" allowBlank="1" showInputMessage="1" showErrorMessage="1" xr:uid="{00000000-0002-0000-0400-000005000000}">
          <x14:formula1>
            <xm:f>'EVALUACIÓN DETERIRO'!$A$25:$A$26</xm:f>
          </x14:formula1>
          <xm:sqref>M13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workbookViewId="0">
      <selection activeCell="D31" sqref="D31"/>
    </sheetView>
  </sheetViews>
  <sheetFormatPr baseColWidth="10" defaultRowHeight="15" x14ac:dyDescent="0.25"/>
  <cols>
    <col min="1" max="1" width="102.28515625" bestFit="1" customWidth="1"/>
    <col min="2" max="2" width="14.5703125" style="23" bestFit="1" customWidth="1"/>
  </cols>
  <sheetData>
    <row r="1" spans="1:4" x14ac:dyDescent="0.25">
      <c r="A1" s="21" t="s">
        <v>91</v>
      </c>
      <c r="B1" s="24" t="s">
        <v>117</v>
      </c>
    </row>
    <row r="2" spans="1:4" x14ac:dyDescent="0.25">
      <c r="A2" s="1" t="s">
        <v>118</v>
      </c>
      <c r="B2" s="35"/>
    </row>
    <row r="3" spans="1:4" x14ac:dyDescent="0.25">
      <c r="A3" s="1" t="s">
        <v>74</v>
      </c>
      <c r="B3" s="35">
        <v>0</v>
      </c>
    </row>
    <row r="4" spans="1:4" x14ac:dyDescent="0.25">
      <c r="A4" s="1" t="s">
        <v>116</v>
      </c>
      <c r="B4" s="35">
        <v>100</v>
      </c>
    </row>
    <row r="5" spans="1:4" x14ac:dyDescent="0.25">
      <c r="A5" s="1" t="s">
        <v>119</v>
      </c>
      <c r="B5" s="35">
        <v>50</v>
      </c>
    </row>
    <row r="6" spans="1:4" x14ac:dyDescent="0.25">
      <c r="A6" s="1"/>
      <c r="B6" s="35"/>
    </row>
    <row r="7" spans="1:4" x14ac:dyDescent="0.25">
      <c r="A7" s="1" t="s">
        <v>73</v>
      </c>
      <c r="B7" s="35"/>
    </row>
    <row r="8" spans="1:4" x14ac:dyDescent="0.25">
      <c r="A8" s="1" t="s">
        <v>75</v>
      </c>
      <c r="B8" s="35"/>
    </row>
    <row r="9" spans="1:4" x14ac:dyDescent="0.25">
      <c r="A9" s="17" t="s">
        <v>76</v>
      </c>
      <c r="B9" s="35">
        <v>25</v>
      </c>
    </row>
    <row r="10" spans="1:4" x14ac:dyDescent="0.25">
      <c r="A10" s="17" t="s">
        <v>77</v>
      </c>
      <c r="B10" s="35">
        <v>50</v>
      </c>
    </row>
    <row r="11" spans="1:4" x14ac:dyDescent="0.25">
      <c r="A11" s="17" t="s">
        <v>78</v>
      </c>
      <c r="B11" s="35">
        <v>75</v>
      </c>
    </row>
    <row r="12" spans="1:4" x14ac:dyDescent="0.25">
      <c r="A12" s="17" t="s">
        <v>79</v>
      </c>
      <c r="B12" s="35">
        <v>100</v>
      </c>
    </row>
    <row r="13" spans="1:4" x14ac:dyDescent="0.25">
      <c r="A13" s="13"/>
    </row>
    <row r="14" spans="1:4" x14ac:dyDescent="0.25">
      <c r="A14" s="21" t="s">
        <v>86</v>
      </c>
      <c r="B14" s="24" t="s">
        <v>117</v>
      </c>
    </row>
    <row r="15" spans="1:4" ht="15.75" x14ac:dyDescent="0.25">
      <c r="A15" s="27">
        <v>1</v>
      </c>
      <c r="B15" s="25"/>
      <c r="C15" s="20"/>
      <c r="D15" s="20"/>
    </row>
    <row r="16" spans="1:4" ht="15.75" x14ac:dyDescent="0.25">
      <c r="A16" s="22" t="s">
        <v>84</v>
      </c>
      <c r="B16" s="25">
        <v>100</v>
      </c>
      <c r="C16" s="20"/>
      <c r="D16" s="20"/>
    </row>
    <row r="17" spans="1:4" ht="15.75" x14ac:dyDescent="0.25">
      <c r="A17" s="22" t="s">
        <v>85</v>
      </c>
      <c r="B17" s="25">
        <v>0</v>
      </c>
      <c r="C17" s="20"/>
      <c r="D17" s="20"/>
    </row>
    <row r="18" spans="1:4" ht="15.75" x14ac:dyDescent="0.25">
      <c r="A18" s="29" t="s">
        <v>81</v>
      </c>
      <c r="B18" s="25"/>
      <c r="C18" s="20"/>
      <c r="D18" s="20"/>
    </row>
    <row r="19" spans="1:4" ht="15.75" x14ac:dyDescent="0.25">
      <c r="A19" s="22" t="s">
        <v>87</v>
      </c>
      <c r="B19" s="25">
        <v>50</v>
      </c>
      <c r="C19" s="20"/>
      <c r="D19" t="s">
        <v>80</v>
      </c>
    </row>
    <row r="20" spans="1:4" ht="15.75" x14ac:dyDescent="0.25">
      <c r="A20" s="22" t="s">
        <v>88</v>
      </c>
      <c r="B20" s="25">
        <v>0</v>
      </c>
      <c r="C20" s="20"/>
      <c r="D20" t="s">
        <v>82</v>
      </c>
    </row>
    <row r="21" spans="1:4" ht="15.75" x14ac:dyDescent="0.25">
      <c r="A21" s="28" t="s">
        <v>81</v>
      </c>
      <c r="B21" s="25"/>
      <c r="C21" s="20"/>
      <c r="D21" s="20"/>
    </row>
    <row r="22" spans="1:4" ht="15.75" x14ac:dyDescent="0.25">
      <c r="A22" s="22" t="s">
        <v>89</v>
      </c>
      <c r="B22" s="25"/>
      <c r="C22" s="20"/>
      <c r="D22" s="20"/>
    </row>
    <row r="23" spans="1:4" ht="15.75" x14ac:dyDescent="0.25">
      <c r="A23" s="22" t="s">
        <v>88</v>
      </c>
      <c r="B23" s="25"/>
      <c r="C23" s="20"/>
      <c r="D23" s="20"/>
    </row>
    <row r="24" spans="1:4" ht="15.75" x14ac:dyDescent="0.25">
      <c r="A24" s="27">
        <v>4</v>
      </c>
      <c r="B24" s="25"/>
      <c r="C24" s="20"/>
      <c r="D24" s="20"/>
    </row>
    <row r="25" spans="1:4" ht="15.75" x14ac:dyDescent="0.25">
      <c r="A25" s="22" t="s">
        <v>92</v>
      </c>
      <c r="B25" s="25">
        <v>-50</v>
      </c>
      <c r="C25" s="20"/>
      <c r="D25" s="20"/>
    </row>
    <row r="26" spans="1:4" ht="15.75" x14ac:dyDescent="0.25">
      <c r="A26" s="22" t="s">
        <v>85</v>
      </c>
      <c r="B26" s="25">
        <v>0</v>
      </c>
      <c r="C26" s="20"/>
      <c r="D26" s="20"/>
    </row>
    <row r="27" spans="1:4" ht="15.75" x14ac:dyDescent="0.25">
      <c r="A27" s="20"/>
      <c r="B27" s="26"/>
      <c r="C27" s="20"/>
      <c r="D27" s="20"/>
    </row>
    <row r="28" spans="1:4" ht="15.75" x14ac:dyDescent="0.25">
      <c r="A28" s="20"/>
      <c r="B28" s="26"/>
      <c r="C28" s="20"/>
      <c r="D28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Hoja1</vt:lpstr>
      <vt:lpstr>Hoja2</vt:lpstr>
      <vt:lpstr>Hoja4</vt:lpstr>
      <vt:lpstr>LICENCIAS CON USO INDETERMINADO</vt:lpstr>
      <vt:lpstr>SOFTWARE DESARROLLADO</vt:lpstr>
      <vt:lpstr>EVALUACIÓN DETERIRO</vt:lpstr>
      <vt:lpstr>CRITERIO</vt:lpstr>
      <vt:lpstr>Estado</vt:lpstr>
      <vt:lpstr>Mantenimiento</vt:lpstr>
      <vt:lpstr>Mercado</vt:lpstr>
      <vt:lpstr>Tecnológico</vt:lpstr>
      <vt:lpstr>Uso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 Francy Cruz Sarmiento</dc:creator>
  <cp:keywords/>
  <dc:description/>
  <cp:lastModifiedBy>Mary Carrillo Pacheco</cp:lastModifiedBy>
  <cp:revision/>
  <dcterms:created xsi:type="dcterms:W3CDTF">2021-09-29T14:22:36Z</dcterms:created>
  <dcterms:modified xsi:type="dcterms:W3CDTF">2024-09-16T17:39:37Z</dcterms:modified>
  <cp:category/>
  <cp:contentStatus/>
</cp:coreProperties>
</file>