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E:\SIC\SIGI\CALIDAD\GA03-C01_V4\"/>
    </mc:Choice>
  </mc:AlternateContent>
  <xr:revisionPtr revIDLastSave="0" documentId="8_{548773CB-6952-4DF6-8F3C-BCCEFE41B6EA}" xr6:coauthVersionLast="47" xr6:coauthVersionMax="47" xr10:uidLastSave="{00000000-0000-0000-0000-000000000000}"/>
  <bookViews>
    <workbookView xWindow="-120" yWindow="-120" windowWidth="29040" windowHeight="15840" firstSheet="1" activeTab="1" xr2:uid="{00000000-000D-0000-FFFF-FFFF00000000}"/>
  </bookViews>
  <sheets>
    <sheet name="Listas desplegables" sheetId="8" state="hidden" r:id="rId1"/>
    <sheet name="Caracterización" sheetId="14" r:id="rId2"/>
    <sheet name="Indicador" sheetId="10" r:id="rId3"/>
  </sheets>
  <externalReferences>
    <externalReference r:id="rId4"/>
    <externalReference r:id="rId5"/>
  </externalReferences>
  <definedNames>
    <definedName name="Apoyo">'Listas desplegables'!$G$33:$G$38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#REF!</definedName>
    <definedName name="Misional">'Listas desplegables'!$E$14:$E$23</definedName>
    <definedName name="Misionales">'Listas desplegables'!$D$14:$D$29</definedName>
    <definedName name="sandrita">#REF!</definedName>
    <definedName name="Seguimiento_Evaluación_y_Control">'Listas desplegables'!$E$46</definedName>
    <definedName name="silvia">#REF!</definedName>
    <definedName name="Tipo">'Listas desplegables'!$F$3:$F$46</definedName>
    <definedName name="Unidad_de_Medida" localSheetId="0">Indicador!$I$14</definedName>
  </definedNames>
  <calcPr calcId="191029"/>
</workbook>
</file>

<file path=xl/calcChain.xml><?xml version="1.0" encoding="utf-8"?>
<calcChain xmlns="http://schemas.openxmlformats.org/spreadsheetml/2006/main">
  <c r="C11" i="10" l="1"/>
  <c r="E12" i="14"/>
  <c r="H7" i="14"/>
  <c r="E7" i="14"/>
  <c r="M8" i="10" l="1"/>
  <c r="C8" i="10"/>
  <c r="C6" i="10"/>
  <c r="M5" i="10"/>
</calcChain>
</file>

<file path=xl/sharedStrings.xml><?xml version="1.0" encoding="utf-8"?>
<sst xmlns="http://schemas.openxmlformats.org/spreadsheetml/2006/main" count="467" uniqueCount="321">
  <si>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</si>
  <si>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</si>
  <si>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</si>
  <si>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</si>
  <si>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</si>
  <si>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</si>
  <si>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</si>
  <si>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</si>
  <si>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</si>
  <si>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</si>
  <si>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</si>
  <si>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</si>
  <si>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</si>
  <si>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</si>
  <si>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</si>
  <si>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</si>
  <si>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</si>
  <si>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</si>
  <si>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</si>
  <si>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</si>
  <si>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</si>
  <si>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</si>
  <si>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</si>
  <si>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</si>
  <si>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</si>
  <si>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</si>
  <si>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</si>
  <si>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</si>
  <si>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</si>
  <si>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</si>
  <si>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</si>
  <si>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</si>
  <si>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</si>
  <si>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</si>
  <si>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</si>
  <si>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</si>
  <si>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</si>
  <si>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</si>
  <si>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</si>
  <si>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</si>
  <si>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</si>
  <si>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</si>
  <si>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</si>
  <si>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</si>
  <si>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</si>
  <si>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</si>
  <si>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</si>
  <si>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</si>
  <si>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</si>
  <si>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</si>
  <si>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</si>
  <si>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</si>
  <si>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</si>
  <si>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</si>
  <si>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</si>
  <si>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</si>
  <si>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</si>
  <si>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</si>
  <si>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</si>
  <si>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</si>
  <si>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</si>
  <si>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</si>
  <si>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</si>
  <si>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</si>
  <si>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</si>
  <si>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</si>
  <si>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</si>
  <si>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</si>
  <si>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</si>
  <si>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</si>
  <si>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</si>
  <si>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</si>
  <si>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</si>
  <si>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</si>
  <si>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</si>
  <si>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</si>
  <si>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</si>
  <si>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</si>
  <si>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</si>
  <si>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</si>
  <si>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</si>
  <si>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</si>
  <si>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</si>
  <si>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</si>
  <si>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</si>
  <si>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</si>
  <si>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</si>
  <si>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</si>
  <si>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</si>
  <si>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</si>
  <si>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</si>
  <si>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</si>
  <si>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</si>
  <si>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</si>
  <si>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</si>
  <si>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</si>
  <si>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</si>
  <si>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</si>
  <si>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</si>
  <si>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</si>
  <si>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</si>
  <si>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</si>
  <si>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</si>
  <si>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</si>
  <si>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</si>
  <si>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</si>
  <si>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</si>
  <si>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</si>
  <si>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</si>
  <si>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</si>
  <si>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</si>
  <si>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</si>
  <si>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</si>
  <si>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</si>
  <si>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</si>
  <si>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</si>
  <si>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</si>
  <si>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</si>
  <si>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</si>
  <si>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</si>
  <si>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</si>
  <si>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</si>
  <si>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</si>
  <si>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</si>
  <si>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</si>
  <si>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</si>
  <si>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</si>
  <si>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</si>
  <si>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</si>
  <si>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</si>
  <si>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</si>
  <si>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</si>
  <si>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</si>
  <si>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</si>
  <si>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</si>
  <si>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</si>
  <si>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</si>
  <si>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</si>
  <si>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</si>
  <si>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</si>
  <si>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DESCRIPCIÓN DE ACTIVIDADES</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</si>
  <si>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</si>
  <si>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</si>
  <si>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</si>
  <si>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</si>
  <si>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</si>
  <si>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</si>
  <si>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</si>
  <si>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</si>
  <si>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</si>
  <si>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</si>
  <si>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</si>
  <si>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</si>
  <si>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</si>
  <si>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</si>
  <si>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</si>
  <si>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</si>
  <si>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</si>
  <si>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</si>
  <si>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</si>
  <si>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</si>
  <si>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</si>
  <si>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</si>
  <si>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</si>
  <si>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</si>
  <si>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</si>
  <si>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</si>
  <si>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</si>
  <si>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</si>
  <si>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</si>
  <si>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</si>
  <si>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</si>
  <si>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</si>
  <si>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</si>
  <si>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</si>
  <si>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</si>
  <si>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</si>
  <si>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</si>
  <si>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</si>
  <si>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</si>
  <si>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</si>
  <si>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</si>
  <si>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</si>
  <si>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</si>
  <si>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</si>
  <si>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</si>
  <si>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</si>
  <si>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</si>
  <si>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</si>
  <si>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</si>
  <si>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</si>
  <si>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</si>
  <si>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</si>
  <si>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</si>
  <si>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</si>
  <si>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</si>
  <si>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</si>
  <si>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</si>
  <si>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</si>
  <si>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</si>
  <si>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</si>
  <si>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</si>
  <si>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</si>
  <si>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</si>
  <si>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</si>
  <si>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</si>
  <si>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</si>
  <si>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</si>
  <si>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</si>
  <si>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</si>
  <si>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</si>
  <si>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</si>
  <si>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</si>
  <si>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</si>
  <si>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</si>
  <si>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t>DE01 Formulación Estratégica 
DE02 Revisión Estratégica</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</si>
  <si>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t>
  </si>
  <si>
    <t>Plan de Acción
Plan Anual de Adquisiciones</t>
  </si>
  <si>
    <t>DE01 Formulación Estratégica 
DE02 Revisión Estratégica
GA03 Servicios Administrativos</t>
  </si>
  <si>
    <t>x</t>
  </si>
  <si>
    <t>Todos los procesos</t>
  </si>
  <si>
    <t>Proveedor de bienes y servicios y outsorcing.</t>
  </si>
  <si>
    <t>Plan Anual de Adquisiciones
Modificaciones aprobadas al Plan Anual de Adquisiciones
Requerimientos de mantenimiento y de servicios de apoyo
Fichas de indicadores
Precios y condiciones del mercado
Requisitos implícitos u obligatorios</t>
  </si>
  <si>
    <t>Entes de vigilancia y control</t>
  </si>
  <si>
    <t>Vehículos funcionando en óptimas condiciones
Contrato de mantenimiento de vehículos</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</si>
  <si>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</si>
  <si>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</si>
  <si>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</si>
  <si>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</si>
  <si>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</si>
  <si>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</si>
  <si>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</si>
  <si>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</si>
  <si>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</si>
  <si>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</si>
  <si>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</si>
  <si>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</si>
  <si>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</si>
  <si>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</si>
  <si>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</si>
  <si>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</si>
  <si>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</si>
  <si>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</si>
  <si>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</si>
  <si>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</si>
  <si>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</si>
  <si>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</si>
  <si>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</si>
  <si>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</si>
  <si>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</si>
  <si>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</si>
  <si>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</si>
  <si>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</si>
  <si>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</si>
  <si>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</si>
  <si>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</si>
  <si>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</si>
  <si>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</si>
  <si>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</si>
  <si>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</si>
  <si>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 xml:space="preserve"> Información de cumplimiento de actividades establecidas en Planes, Programas y Proyectos.</t>
  </si>
  <si>
    <t>GA03 Servicios Administrativos</t>
  </si>
  <si>
    <t>Administrar y controlar los servicios de seguridad y vigilancia y los servicios de aseo y cafetería. De acuerdo con lo establecido en el procedimiento GA03-P01.</t>
  </si>
  <si>
    <t>Seguridad y vigilancia
Servicios de aseo
 Cafetería efectivamente atendidas
Estudios previos para la adquisición de bienes servicios</t>
  </si>
  <si>
    <t>Solicitudes de servicios de mantenimiento
Uso de las instalaciones, ingreso y/o retiro de bienes
Estudios previos para la adquisición de bienes servicios</t>
  </si>
  <si>
    <t>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t>
  </si>
  <si>
    <t>Inicia con la recepción e identificación de las necesidades y solicitudes y termina con la atención de las mismas.</t>
  </si>
  <si>
    <t>Establecer los lineamientos para  
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t>
  </si>
  <si>
    <t>Administrar el manejo y uso de vehículos oficiales de la entidad para mantener su adecuado funcionamiento. De acuerdo con lo establecido en el procedimiento GA03-P01.</t>
  </si>
  <si>
    <t>Gestionar las solicitudes de servicios de mantenimiento, uso de las instalaciones, ingreso y/o retiro de bienes. De acuerdo con lo establecido en el procedimiento GA03-P01.</t>
  </si>
  <si>
    <t xml:space="preserve">Sociedad de Activos Especiales </t>
  </si>
  <si>
    <t>Vehículos adquiridos en procesos licitatorios 
Vehículos entregados por la Sociedad de Activos Especiales
Requerimiento de mantenimiento</t>
  </si>
  <si>
    <t>X</t>
  </si>
  <si>
    <t>HOJA DE VIDA INDICADOR</t>
  </si>
  <si>
    <t>IDENTIFICACIÓN DEL INDICADOR</t>
  </si>
  <si>
    <t>Dependencia</t>
  </si>
  <si>
    <t>Proceso</t>
  </si>
  <si>
    <t>Macroproceso</t>
  </si>
  <si>
    <t>Lider de proceso</t>
  </si>
  <si>
    <t>Responsable de la medición</t>
  </si>
  <si>
    <t>Director Administrativo</t>
  </si>
  <si>
    <t>Nombre del Indicador</t>
  </si>
  <si>
    <t>Tipo de indicador</t>
  </si>
  <si>
    <t>Tipo de registro</t>
  </si>
  <si>
    <t>Objetivo del Indicador</t>
  </si>
  <si>
    <t>Descripción del indicador</t>
  </si>
  <si>
    <t>Objetivo del Proceso</t>
  </si>
  <si>
    <t>Formula del Indicador</t>
  </si>
  <si>
    <t>Nombre de la Variable</t>
  </si>
  <si>
    <t>Descripción de la Variable</t>
  </si>
  <si>
    <t>Unidad de Medida</t>
  </si>
  <si>
    <t>Fuente de Información</t>
  </si>
  <si>
    <t>Periodicidad</t>
  </si>
  <si>
    <t>Mensual</t>
  </si>
  <si>
    <t>Bimestral</t>
  </si>
  <si>
    <t xml:space="preserve">Trimestral </t>
  </si>
  <si>
    <t>Semestral</t>
  </si>
  <si>
    <t>Tendencia</t>
  </si>
  <si>
    <t>Creciente</t>
  </si>
  <si>
    <t>Decreciente</t>
  </si>
  <si>
    <t>Constante</t>
  </si>
  <si>
    <t>META</t>
  </si>
  <si>
    <t>Línea Base</t>
  </si>
  <si>
    <t>Fuente Información de Línea Base</t>
  </si>
  <si>
    <t>Determinar el porcentaje de respuesta y/o atención de solicitudes de servicios administrativos con el fin de mejorar la atención las mismas.</t>
  </si>
  <si>
    <t>(Solicitudes de servicios administrativos respondidas y/o atendidas/Solicitudes de servicios administrativos recibidas )*100</t>
  </si>
  <si>
    <t>Solicitudes de servicios administrativos respondidas y/o atendidas - GA03 Servicios Administrativos</t>
  </si>
  <si>
    <t>Corresponde al número total de solicitudes respondidas y/o atendidas por parte del Grupo de trabajo</t>
  </si>
  <si>
    <t>Solicitudes tramitadas de servicios de mantenimiento en línea</t>
  </si>
  <si>
    <t>Solicitudes de servicios administrativos recibidas - GA03 Servicios Administrativos</t>
  </si>
  <si>
    <t>Corresponde al número de solicitudes realizadas por los funcionarios de la SIC con respecto a servicios de mantenimiento de las instalaciones</t>
  </si>
  <si>
    <t>Solicitudes tramitadas de servicios en línea de mantenimiento</t>
  </si>
  <si>
    <t>Eficacia</t>
  </si>
  <si>
    <t>Respuesta y/o atención de servicios administrativos - GA03 Servicios Administrativos</t>
  </si>
  <si>
    <t>GA03-C01</t>
  </si>
  <si>
    <t>Reporte indicador vigencias anteriores</t>
  </si>
  <si>
    <t>SIGI módulo de Indicadores</t>
  </si>
  <si>
    <t xml:space="preserve">Medir el cumplimiento de las solictudes de servicios administrativos que se realizan por las areas,  con el fin de medir la eficacia del proceso de servicios administrativos </t>
  </si>
  <si>
    <t>Secretaria General
Director Administrativo
Coordinador(a) Grupo Servicios Administrativos  y Recursos Físicos</t>
  </si>
  <si>
    <t>Coordinador(a) Grupo Servicios Administrativos  y Recursos Físicos</t>
  </si>
  <si>
    <t>Coordinador (a)  Grupo Servicios Administrativos  y Recursos Físicos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</si>
</sst>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8"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sz val="11"/>
      <color theme="1"/>
      <name val="Arial"/>
      <family val="2"/>
    </font>
    <font>
      <sz val="12"/>
      <color theme="1"/>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0"/>
      <color theme="1"/>
      <name val="Arial"/>
      <family val="2"/>
    </font>
    <font>
      <b/>
      <sz val="16"/>
      <color rgb="FF2D3B89"/>
      <name val="Arial"/>
      <family val="2"/>
    </font>
    <font>
      <sz val="14"/>
      <color theme="1"/>
      <name val="Arial"/>
      <family val="2"/>
    </font>
    <font>
      <b/>
      <sz val="14"/>
      <color theme="1"/>
      <name val="Arial"/>
      <family val="2"/>
    </font>
    <font>
      <sz val="14"/>
      <name val="Arial"/>
      <family val="2"/>
    </font>
    <font>
      <u/>
      <sz val="11"/>
      <color theme="10"/>
      <name val="Calibri"/>
      <family val="2"/>
      <scheme val="minor"/>
    </font>
    <font>
      <sz val="11"/>
      <color theme="1"/>
      <name val="Calibri"/>
      <family val="2"/>
      <scheme val="minor"/>
    </font>
    <font>
      <b/>
      <sz val="10"/>
      <color theme="1"/>
      <name val="Arial"/>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4">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medium">
        <color indexed="64"/>
      </left>
      <right/>
      <top style="hair">
        <color auto="1"/>
      </top>
      <bottom style="hair">
        <color auto="1"/>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right/>
      <top style="medium">
        <color auto="1"/>
      </top>
      <bottom style="hair">
        <color auto="1"/>
      </bottom>
      <diagonal/>
    </border>
    <border>
      <left style="medium">
        <color indexed="64"/>
      </left>
      <right/>
      <top style="hair">
        <color auto="1"/>
      </top>
      <bottom/>
      <diagonal/>
    </border>
    <border>
      <left style="hair">
        <color auto="1"/>
      </left>
      <right style="thin">
        <color indexed="64"/>
      </right>
      <top style="hair">
        <color auto="1"/>
      </top>
      <bottom style="hair">
        <color indexed="64"/>
      </bottom>
      <diagonal/>
    </border>
    <border>
      <left style="thin">
        <color indexed="64"/>
      </left>
      <right style="medium">
        <color auto="1"/>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auto="1"/>
      </top>
      <bottom style="hair">
        <color indexed="64"/>
      </bottom>
      <diagonal/>
    </border>
    <border>
      <left style="medium">
        <color auto="1"/>
      </left>
      <right style="hair">
        <color auto="1"/>
      </right>
      <top style="hair">
        <color auto="1"/>
      </top>
      <bottom style="medium">
        <color auto="1"/>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auto="1"/>
      </top>
      <bottom style="medium">
        <color indexed="64"/>
      </bottom>
      <diagonal/>
    </border>
  </borders>
  <cellStyleXfs count="5">
    <xf numFmtId="0" fontId="0" fillId="0" borderId="0"/>
    <xf numFmtId="0" fontId="12" fillId="0" borderId="0"/>
    <xf numFmtId="0" fontId="25" fillId="0" borderId="0" applyNumberFormat="0" applyFill="0" applyBorder="0" applyAlignment="0" applyProtection="0"/>
    <xf numFmtId="0" fontId="12" fillId="0" borderId="0"/>
    <xf numFmtId="0" fontId="26" fillId="0" borderId="0"/>
  </cellStyleXfs>
  <cellXfs count="272">
    <xf numFmtId="0" fontId="0" fillId="0" borderId="0" xfId="0"/>
    <xf numFmtId="0" fontId="9" fillId="0" borderId="0" xfId="0" applyFont="1"/>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5" fillId="0" borderId="6" xfId="0" applyFont="1" applyBorder="1" applyAlignment="1">
      <alignment vertical="center" wrapText="1"/>
    </xf>
    <xf numFmtId="0" fontId="13" fillId="0" borderId="0" xfId="1" applyFont="1" applyFill="1" applyBorder="1" applyAlignment="1" applyProtection="1">
      <alignment vertical="center" wrapText="1"/>
      <protection locked="0"/>
    </xf>
    <xf numFmtId="0" fontId="14" fillId="0" borderId="0" xfId="1" applyFont="1" applyFill="1" applyBorder="1" applyAlignment="1" applyProtection="1">
      <alignment vertical="center" wrapText="1"/>
      <protection locked="0"/>
    </xf>
    <xf numFmtId="0" fontId="14" fillId="0" borderId="0" xfId="1" applyFont="1" applyFill="1" applyBorder="1" applyAlignment="1" applyProtection="1">
      <alignment horizontal="left" vertical="center" wrapText="1" indent="2"/>
      <protection locked="0"/>
    </xf>
    <xf numFmtId="0" fontId="16" fillId="0" borderId="0" xfId="0" applyFont="1"/>
    <xf numFmtId="0" fontId="0" fillId="0" borderId="17" xfId="0" applyBorder="1"/>
    <xf numFmtId="0" fontId="0" fillId="0" borderId="18" xfId="0" applyBorder="1"/>
    <xf numFmtId="0" fontId="0" fillId="0" borderId="22" xfId="0" applyBorder="1"/>
    <xf numFmtId="0" fontId="0" fillId="0" borderId="23" xfId="0" applyBorder="1"/>
    <xf numFmtId="0" fontId="7" fillId="2" borderId="9" xfId="0" applyFont="1" applyFill="1" applyBorder="1" applyAlignment="1">
      <alignment horizontal="center" vertical="center"/>
    </xf>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29" xfId="0" applyFont="1" applyBorder="1"/>
    <xf numFmtId="0" fontId="17" fillId="0" borderId="1"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horizontal="center"/>
    </xf>
    <xf numFmtId="0" fontId="8" fillId="3" borderId="2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17"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xf>
    <xf numFmtId="0" fontId="7" fillId="2" borderId="24" xfId="0" applyFont="1" applyFill="1" applyBorder="1" applyAlignment="1">
      <alignment vertical="center"/>
    </xf>
    <xf numFmtId="0" fontId="7" fillId="2" borderId="38" xfId="0" applyFont="1" applyFill="1" applyBorder="1" applyAlignment="1">
      <alignment vertical="center"/>
    </xf>
    <xf numFmtId="0" fontId="7" fillId="2" borderId="24" xfId="0" applyFont="1" applyFill="1" applyBorder="1" applyAlignment="1">
      <alignment horizontal="center" vertical="center"/>
    </xf>
    <xf numFmtId="0" fontId="9" fillId="0" borderId="0" xfId="0" applyFont="1" applyAlignment="1">
      <alignment vertical="center" wrapText="1"/>
    </xf>
    <xf numFmtId="0" fontId="22" fillId="0" borderId="41" xfId="0" applyFont="1" applyBorder="1"/>
    <xf numFmtId="0" fontId="22" fillId="0" borderId="42" xfId="0" applyFont="1" applyBorder="1"/>
    <xf numFmtId="0" fontId="22" fillId="0" borderId="43" xfId="0" applyFont="1" applyBorder="1"/>
    <xf numFmtId="0" fontId="9" fillId="0" borderId="18" xfId="0" applyFont="1" applyBorder="1"/>
    <xf numFmtId="0" fontId="7" fillId="3" borderId="25" xfId="0" applyFont="1" applyFill="1" applyBorder="1" applyAlignment="1">
      <alignment vertical="center"/>
    </xf>
    <xf numFmtId="0" fontId="22" fillId="0" borderId="0" xfId="0" applyFont="1" applyBorder="1"/>
    <xf numFmtId="0" fontId="23" fillId="0" borderId="44" xfId="0" applyFont="1" applyBorder="1" applyAlignment="1">
      <alignment horizontal="center" vertical="center"/>
    </xf>
    <xf numFmtId="0" fontId="22" fillId="0" borderId="45" xfId="0" applyFont="1" applyBorder="1"/>
    <xf numFmtId="0" fontId="22" fillId="0" borderId="46" xfId="0" applyFont="1" applyBorder="1"/>
    <xf numFmtId="0" fontId="22" fillId="0" borderId="47" xfId="0" applyFont="1" applyBorder="1"/>
    <xf numFmtId="0" fontId="22" fillId="0" borderId="48" xfId="0" applyFont="1" applyBorder="1"/>
    <xf numFmtId="0" fontId="10" fillId="0" borderId="17" xfId="0" applyFont="1" applyBorder="1"/>
    <xf numFmtId="0" fontId="10" fillId="0" borderId="0" xfId="0" applyFont="1" applyBorder="1"/>
    <xf numFmtId="0" fontId="24" fillId="0" borderId="4" xfId="0" applyFont="1" applyFill="1" applyBorder="1" applyAlignment="1">
      <alignment vertical="center"/>
    </xf>
    <xf numFmtId="0" fontId="7" fillId="3" borderId="50" xfId="0" applyFont="1" applyFill="1" applyBorder="1" applyAlignment="1">
      <alignment horizontal="center" vertical="center"/>
    </xf>
    <xf numFmtId="9" fontId="23" fillId="0" borderId="51" xfId="0" applyNumberFormat="1" applyFont="1" applyBorder="1" applyAlignment="1">
      <alignment horizontal="center" vertical="center" wrapText="1"/>
    </xf>
    <xf numFmtId="0" fontId="22" fillId="0" borderId="22" xfId="0" applyFont="1" applyBorder="1"/>
    <xf numFmtId="0" fontId="9" fillId="0" borderId="23" xfId="0" applyFont="1" applyBorder="1"/>
    <xf numFmtId="164" fontId="0" fillId="0" borderId="19" xfId="0" applyNumberFormat="1" applyBorder="1" applyAlignment="1">
      <alignment horizontal="center" vertical="center"/>
    </xf>
    <xf numFmtId="0" fontId="8" fillId="3" borderId="1" xfId="0" applyFont="1" applyFill="1" applyBorder="1" applyAlignment="1">
      <alignment horizontal="center" vertical="center" wrapText="1"/>
    </xf>
    <xf numFmtId="0" fontId="4" fillId="0" borderId="14" xfId="0" applyFont="1" applyBorder="1" applyAlignment="1">
      <alignment horizontal="center"/>
    </xf>
    <xf numFmtId="0" fontId="9" fillId="0" borderId="6" xfId="0" applyFont="1" applyBorder="1" applyAlignment="1">
      <alignment horizontal="center" vertical="center" wrapText="1"/>
    </xf>
    <xf numFmtId="0" fontId="9" fillId="0" borderId="17" xfId="0" applyFont="1" applyBorder="1" applyAlignment="1">
      <alignment horizontal="center"/>
    </xf>
    <xf numFmtId="0" fontId="9" fillId="0" borderId="18" xfId="0" applyFont="1" applyBorder="1" applyAlignment="1">
      <alignment horizontal="center"/>
    </xf>
    <xf numFmtId="0" fontId="9" fillId="0" borderId="1" xfId="0" applyFont="1" applyBorder="1" applyAlignment="1">
      <alignment horizontal="justify" vertical="center"/>
    </xf>
    <xf numFmtId="0" fontId="9" fillId="0" borderId="20" xfId="0" applyFont="1" applyBorder="1" applyAlignment="1">
      <alignment horizontal="justify" vertical="center"/>
    </xf>
    <xf numFmtId="0" fontId="9" fillId="0" borderId="24" xfId="0" applyFont="1" applyBorder="1" applyAlignment="1">
      <alignment horizontal="center" vertical="center" wrapText="1"/>
    </xf>
    <xf numFmtId="0" fontId="9" fillId="0" borderId="1" xfId="0" applyFont="1" applyBorder="1" applyAlignment="1">
      <alignment horizontal="center" vertical="center" wrapText="1"/>
    </xf>
    <xf numFmtId="0" fontId="4" fillId="0" borderId="0" xfId="0" applyFont="1"/>
    <xf numFmtId="0" fontId="6" fillId="4" borderId="0" xfId="0" applyFont="1" applyFill="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19" fillId="0" borderId="0" xfId="0" applyFont="1" applyAlignment="1">
      <alignment vertical="center" wrapText="1"/>
    </xf>
    <xf numFmtId="0" fontId="9" fillId="0" borderId="0" xfId="0" applyFont="1" applyAlignment="1">
      <alignment horizontal="center"/>
    </xf>
    <xf numFmtId="0" fontId="9" fillId="0" borderId="0" xfId="0" applyFont="1" applyAlignment="1">
      <alignment horizontal="center" vertical="center"/>
    </xf>
    <xf numFmtId="0" fontId="19" fillId="4" borderId="0" xfId="0" applyFont="1" applyFill="1" applyAlignment="1">
      <alignment horizontal="center"/>
    </xf>
    <xf numFmtId="0" fontId="9" fillId="0" borderId="0" xfId="0" applyFont="1" applyAlignment="1">
      <alignment horizontal="center" vertical="center" wrapText="1"/>
    </xf>
    <xf numFmtId="0" fontId="17" fillId="0" borderId="0" xfId="0" applyFont="1" applyAlignment="1">
      <alignment horizontal="center" vertical="center"/>
    </xf>
    <xf numFmtId="0" fontId="9" fillId="0" borderId="0" xfId="0" applyFont="1" applyAlignment="1">
      <alignment horizontal="justify" vertical="center"/>
    </xf>
    <xf numFmtId="0" fontId="19" fillId="0" borderId="0" xfId="0" applyFont="1" applyAlignment="1">
      <alignment horizontal="center" vertical="center" wrapText="1"/>
    </xf>
    <xf numFmtId="0" fontId="17" fillId="0" borderId="0" xfId="0" applyFont="1" applyAlignment="1">
      <alignment horizontal="center"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9" fillId="0" borderId="1" xfId="0" applyFont="1" applyBorder="1" applyAlignment="1">
      <alignment horizontal="left" vertical="center" wrapText="1"/>
    </xf>
    <xf numFmtId="0" fontId="18" fillId="0" borderId="1" xfId="0" applyFont="1" applyBorder="1" applyAlignment="1">
      <alignment horizontal="left" vertical="center" wrapText="1"/>
    </xf>
    <xf numFmtId="0" fontId="9" fillId="0" borderId="20" xfId="0" applyFont="1" applyBorder="1" applyAlignment="1">
      <alignment horizontal="left" vertical="center" wrapText="1"/>
    </xf>
    <xf numFmtId="0" fontId="9" fillId="0" borderId="24" xfId="0" applyFont="1" applyBorder="1" applyAlignment="1">
      <alignment horizontal="left" vertical="center" wrapText="1"/>
    </xf>
    <xf numFmtId="0" fontId="9" fillId="0" borderId="24" xfId="0" applyFont="1" applyBorder="1" applyAlignment="1">
      <alignment horizontal="left" vertical="center"/>
    </xf>
    <xf numFmtId="0" fontId="18" fillId="0" borderId="24" xfId="0" applyFont="1" applyBorder="1" applyAlignment="1">
      <alignment horizontal="left" vertical="center" wrapText="1"/>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6" fillId="2" borderId="30"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4" fillId="0" borderId="17" xfId="0" applyFont="1" applyBorder="1" applyAlignment="1">
      <alignment horizontal="center"/>
    </xf>
    <xf numFmtId="0" fontId="4" fillId="0" borderId="0" xfId="0" applyFont="1" applyAlignment="1">
      <alignment horizontal="center"/>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5" fillId="0" borderId="13" xfId="0" applyFont="1" applyBorder="1" applyAlignment="1">
      <alignment horizontal="center"/>
    </xf>
    <xf numFmtId="0" fontId="5" fillId="0" borderId="2" xfId="0" applyFont="1" applyBorder="1" applyAlignment="1">
      <alignment horizontal="center"/>
    </xf>
    <xf numFmtId="0" fontId="5" fillId="0" borderId="10" xfId="0" applyFont="1" applyBorder="1" applyAlignment="1">
      <alignment horizont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10" fillId="0" borderId="11" xfId="0" applyFont="1" applyBorder="1" applyAlignment="1">
      <alignment horizontal="center" vertical="center" wrapText="1"/>
    </xf>
    <xf numFmtId="0" fontId="10" fillId="0" borderId="2" xfId="0" applyFont="1" applyBorder="1" applyAlignment="1">
      <alignment horizontal="center" vertical="center" wrapText="1"/>
    </xf>
    <xf numFmtId="0" fontId="11" fillId="4" borderId="4" xfId="0" applyFont="1" applyFill="1" applyBorder="1" applyAlignment="1">
      <alignment horizontal="justify" vertical="center" wrapText="1"/>
    </xf>
    <xf numFmtId="0" fontId="11" fillId="4" borderId="4" xfId="0" applyFont="1" applyFill="1" applyBorder="1" applyAlignment="1">
      <alignment horizontal="justify" vertical="center"/>
    </xf>
    <xf numFmtId="0" fontId="11" fillId="4" borderId="19" xfId="0" applyFont="1" applyFill="1" applyBorder="1" applyAlignment="1">
      <alignment horizontal="justify" vertical="center"/>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4" fillId="0" borderId="14" xfId="0" applyFont="1" applyBorder="1" applyAlignment="1">
      <alignment horizontal="center"/>
    </xf>
    <xf numFmtId="0" fontId="7" fillId="2" borderId="1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6" fillId="2" borderId="5" xfId="0" applyFont="1" applyFill="1" applyBorder="1" applyAlignment="1">
      <alignment horizontal="center" vertical="center"/>
    </xf>
    <xf numFmtId="0" fontId="6" fillId="2" borderId="28" xfId="0" applyFont="1" applyFill="1" applyBorder="1" applyAlignment="1">
      <alignment horizontal="center" vertical="center"/>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6" xfId="0" applyFont="1" applyBorder="1" applyAlignment="1">
      <alignment horizontal="left" vertical="center" wrapText="1"/>
    </xf>
    <xf numFmtId="0" fontId="11" fillId="0" borderId="0" xfId="0" applyFont="1" applyAlignment="1">
      <alignment horizontal="left" vertical="center" wrapText="1"/>
    </xf>
    <xf numFmtId="0" fontId="11" fillId="0" borderId="7" xfId="0" applyFont="1" applyBorder="1" applyAlignment="1">
      <alignment horizontal="left" vertical="center" wrapText="1"/>
    </xf>
    <xf numFmtId="0" fontId="11" fillId="0" borderId="12" xfId="0" applyFont="1" applyBorder="1" applyAlignment="1">
      <alignment horizontal="left" vertical="center" wrapText="1"/>
    </xf>
    <xf numFmtId="0" fontId="11" fillId="0" borderId="5" xfId="0" applyFont="1" applyBorder="1" applyAlignment="1">
      <alignment horizontal="left" vertical="center" wrapText="1"/>
    </xf>
    <xf numFmtId="0" fontId="11" fillId="0" borderId="13" xfId="0" applyFont="1" applyBorder="1" applyAlignment="1">
      <alignment horizontal="left" vertical="center" wrapText="1"/>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18" fillId="0" borderId="11" xfId="0" applyFont="1" applyBorder="1" applyAlignment="1">
      <alignment horizontal="left" vertical="center" wrapText="1"/>
    </xf>
    <xf numFmtId="0" fontId="18" fillId="0" borderId="4" xfId="0" applyFont="1" applyBorder="1" applyAlignment="1">
      <alignment horizontal="left" vertical="center" wrapText="1"/>
    </xf>
    <xf numFmtId="0" fontId="18" fillId="0" borderId="19" xfId="0" applyFont="1" applyBorder="1" applyAlignment="1">
      <alignment horizontal="left" vertical="center" wrapText="1"/>
    </xf>
    <xf numFmtId="0" fontId="9" fillId="0" borderId="11" xfId="0" applyFont="1" applyBorder="1" applyAlignment="1">
      <alignment horizontal="center"/>
    </xf>
    <xf numFmtId="0" fontId="9" fillId="0" borderId="2" xfId="0" applyFont="1" applyBorder="1" applyAlignment="1">
      <alignment horizontal="center"/>
    </xf>
    <xf numFmtId="0" fontId="18" fillId="0" borderId="11" xfId="0" applyFont="1" applyBorder="1" applyAlignment="1">
      <alignment horizontal="left" vertical="center"/>
    </xf>
    <xf numFmtId="0" fontId="18" fillId="0" borderId="4" xfId="0" applyFont="1" applyBorder="1" applyAlignment="1">
      <alignment horizontal="left" vertical="center"/>
    </xf>
    <xf numFmtId="0" fontId="18" fillId="0" borderId="19" xfId="0" applyFont="1" applyBorder="1" applyAlignment="1">
      <alignment horizontal="left" vertical="center"/>
    </xf>
    <xf numFmtId="0" fontId="4" fillId="0" borderId="18" xfId="0" applyFont="1" applyBorder="1" applyAlignment="1">
      <alignment horizontal="center"/>
    </xf>
    <xf numFmtId="0" fontId="3" fillId="2" borderId="2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9" fillId="0" borderId="11" xfId="0" applyFont="1" applyBorder="1" applyAlignment="1">
      <alignment horizontal="left" vertical="center" wrapText="1"/>
    </xf>
    <xf numFmtId="0" fontId="9" fillId="0" borderId="2" xfId="0" applyFont="1" applyBorder="1" applyAlignment="1">
      <alignment horizontal="left" vertical="center"/>
    </xf>
    <xf numFmtId="0" fontId="18"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18" fillId="0" borderId="2" xfId="0" applyFont="1" applyBorder="1" applyAlignment="1">
      <alignment horizontal="left" vertical="center"/>
    </xf>
    <xf numFmtId="0" fontId="6" fillId="0" borderId="2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7" fillId="2" borderId="26" xfId="0" applyFont="1" applyFill="1" applyBorder="1" applyAlignment="1">
      <alignment horizontal="center" vertical="center"/>
    </xf>
    <xf numFmtId="0" fontId="7" fillId="0" borderId="26"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18" fillId="0" borderId="11" xfId="0" applyFont="1" applyFill="1" applyBorder="1" applyAlignment="1">
      <alignment horizontal="left" vertical="center"/>
    </xf>
    <xf numFmtId="0" fontId="18" fillId="0" borderId="4" xfId="0" applyFont="1" applyFill="1" applyBorder="1" applyAlignment="1">
      <alignment horizontal="left" vertical="center"/>
    </xf>
    <xf numFmtId="0" fontId="18" fillId="0" borderId="2" xfId="0" applyFont="1" applyFill="1" applyBorder="1" applyAlignment="1">
      <alignment horizontal="left" vertical="center"/>
    </xf>
    <xf numFmtId="0" fontId="7" fillId="2"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20" xfId="0" applyFont="1" applyFill="1" applyBorder="1" applyAlignment="1">
      <alignment horizontal="left" vertical="center"/>
    </xf>
    <xf numFmtId="0" fontId="9" fillId="0" borderId="35" xfId="0" applyFont="1" applyBorder="1" applyAlignment="1">
      <alignment horizontal="center"/>
    </xf>
    <xf numFmtId="0" fontId="9" fillId="0" borderId="36" xfId="0" applyFont="1" applyBorder="1" applyAlignment="1">
      <alignment horizontal="center"/>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9" fillId="0" borderId="26" xfId="0" applyFont="1" applyBorder="1" applyAlignment="1">
      <alignment horizontal="center"/>
    </xf>
    <xf numFmtId="0" fontId="9" fillId="0" borderId="4" xfId="0" applyFont="1" applyBorder="1" applyAlignment="1">
      <alignment horizontal="center"/>
    </xf>
    <xf numFmtId="0" fontId="9" fillId="0" borderId="19" xfId="0" applyFont="1" applyBorder="1" applyAlignment="1">
      <alignment horizontal="center"/>
    </xf>
    <xf numFmtId="0" fontId="21" fillId="0" borderId="26" xfId="0" applyFont="1" applyBorder="1" applyAlignment="1">
      <alignment horizontal="center" vertical="center"/>
    </xf>
    <xf numFmtId="0" fontId="21" fillId="0" borderId="4" xfId="0" applyFont="1" applyBorder="1" applyAlignment="1">
      <alignment horizontal="center" vertical="center"/>
    </xf>
    <xf numFmtId="0" fontId="21" fillId="0" borderId="19" xfId="0" applyFont="1" applyBorder="1" applyAlignment="1">
      <alignment horizontal="center" vertical="center"/>
    </xf>
    <xf numFmtId="0" fontId="18" fillId="0" borderId="19" xfId="0" applyFont="1" applyFill="1" applyBorder="1" applyAlignment="1">
      <alignment horizontal="left" vertical="center"/>
    </xf>
    <xf numFmtId="0" fontId="7" fillId="2" borderId="1" xfId="0" applyFont="1" applyFill="1" applyBorder="1" applyAlignment="1">
      <alignment horizontal="center" vertical="center" wrapText="1"/>
    </xf>
    <xf numFmtId="0" fontId="9" fillId="0" borderId="24" xfId="0" applyFont="1" applyBorder="1" applyAlignment="1">
      <alignment horizontal="center"/>
    </xf>
    <xf numFmtId="0" fontId="9" fillId="0" borderId="1" xfId="0" applyFont="1" applyBorder="1" applyAlignment="1">
      <alignment horizontal="center"/>
    </xf>
    <xf numFmtId="0" fontId="9" fillId="0" borderId="20" xfId="0" applyFont="1" applyBorder="1" applyAlignment="1">
      <alignment horizontal="center"/>
    </xf>
    <xf numFmtId="0" fontId="10" fillId="0" borderId="1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1" xfId="0" applyFont="1" applyFill="1" applyBorder="1" applyAlignment="1">
      <alignment horizontal="justify" vertical="center"/>
    </xf>
    <xf numFmtId="0" fontId="9" fillId="4" borderId="20" xfId="0" applyFont="1" applyFill="1" applyBorder="1" applyAlignment="1">
      <alignment horizontal="justify" vertical="center"/>
    </xf>
    <xf numFmtId="0" fontId="9" fillId="0" borderId="1" xfId="0" applyFont="1" applyBorder="1" applyAlignment="1">
      <alignment horizontal="justify" vertical="center"/>
    </xf>
    <xf numFmtId="0" fontId="9" fillId="0" borderId="20" xfId="0" applyFont="1" applyBorder="1" applyAlignment="1">
      <alignment horizontal="justify" vertical="center"/>
    </xf>
    <xf numFmtId="0" fontId="9" fillId="0" borderId="4" xfId="0" applyFont="1" applyBorder="1" applyAlignment="1">
      <alignment horizontal="justify" vertical="center"/>
    </xf>
    <xf numFmtId="0" fontId="9" fillId="0" borderId="19" xfId="0" applyFont="1" applyBorder="1" applyAlignment="1">
      <alignment horizontal="justify" vertical="center"/>
    </xf>
    <xf numFmtId="0" fontId="7" fillId="0" borderId="38"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1" xfId="0" applyFont="1" applyFill="1" applyBorder="1" applyAlignment="1">
      <alignment horizontal="center" vertical="center"/>
    </xf>
    <xf numFmtId="0" fontId="7" fillId="2" borderId="39"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 xfId="0" applyFont="1" applyBorder="1" applyAlignment="1">
      <alignment horizontal="center" vertical="center"/>
    </xf>
    <xf numFmtId="0" fontId="9" fillId="0" borderId="39" xfId="0" applyFont="1" applyBorder="1" applyAlignment="1">
      <alignment horizontal="center" vertical="center"/>
    </xf>
    <xf numFmtId="0" fontId="7" fillId="3" borderId="52"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1" xfId="0" applyFont="1" applyFill="1" applyBorder="1" applyAlignment="1">
      <alignment horizontal="center" vertical="center" wrapText="1"/>
    </xf>
    <xf numFmtId="9" fontId="27" fillId="4" borderId="52" xfId="0" applyNumberFormat="1" applyFont="1" applyFill="1" applyBorder="1" applyAlignment="1">
      <alignment horizontal="center" vertical="center" wrapText="1"/>
    </xf>
    <xf numFmtId="0" fontId="27" fillId="4" borderId="53" xfId="0" applyFont="1" applyFill="1" applyBorder="1" applyAlignment="1">
      <alignment horizontal="center" vertical="center" wrapText="1"/>
    </xf>
    <xf numFmtId="0" fontId="27" fillId="4" borderId="51" xfId="0" applyFont="1" applyFill="1" applyBorder="1" applyAlignment="1">
      <alignment horizontal="center" vertical="center" wrapText="1"/>
    </xf>
    <xf numFmtId="9" fontId="27" fillId="4" borderId="53" xfId="0" applyNumberFormat="1" applyFont="1" applyFill="1" applyBorder="1" applyAlignment="1">
      <alignment horizontal="center" vertical="center" wrapText="1"/>
    </xf>
    <xf numFmtId="0" fontId="9" fillId="0" borderId="17" xfId="0" applyFont="1" applyBorder="1" applyAlignment="1">
      <alignment horizontal="center"/>
    </xf>
    <xf numFmtId="0" fontId="9" fillId="0" borderId="0" xfId="0" applyFont="1" applyBorder="1" applyAlignment="1">
      <alignment horizontal="center"/>
    </xf>
    <xf numFmtId="0" fontId="9" fillId="0" borderId="18" xfId="0" applyFont="1" applyBorder="1" applyAlignment="1">
      <alignment horizontal="center"/>
    </xf>
    <xf numFmtId="0" fontId="7" fillId="3" borderId="2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4" xfId="2" applyFont="1" applyFill="1" applyBorder="1" applyAlignment="1">
      <alignment horizontal="center" vertical="center"/>
    </xf>
    <xf numFmtId="0" fontId="24" fillId="0" borderId="2" xfId="2" applyFont="1" applyFill="1" applyBorder="1" applyAlignment="1">
      <alignment horizontal="center" vertical="center"/>
    </xf>
    <xf numFmtId="0" fontId="24" fillId="0" borderId="49" xfId="0" applyFont="1" applyFill="1" applyBorder="1" applyAlignment="1">
      <alignment horizontal="center" vertical="center"/>
    </xf>
  </cellXfs>
  <cellStyles count="5">
    <cellStyle name="Hipervínculo" xfId="2" builtinId="8"/>
    <cellStyle name="Normal" xfId="0" builtinId="0"/>
    <cellStyle name="Normal 2" xfId="1"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8</xdr:row>
      <xdr:rowOff>269875</xdr:rowOff>
    </xdr:to>
    <xdr:pic>
      <xdr:nvPicPr>
        <xdr:cNvPr id="3" name="Imagen 2">
          <a:extLst>
            <a:ext uri="{FF2B5EF4-FFF2-40B4-BE49-F238E27FC236}">
              <a16:creationId xmlns:a16="http://schemas.microsoft.com/office/drawing/2014/main" id="{E2600895-22AC-4B7F-AF0E-DEB676497A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55046"/>
          <a:ext cx="1388431" cy="1188509"/>
        </a:xfrm>
        <a:prstGeom prst="rect">
          <a:avLst/>
        </a:prstGeom>
      </xdr:spPr>
    </xdr:pic>
    <xdr:clientData/>
  </xdr:twoCellAnchor>
  <xdr:twoCellAnchor editAs="oneCell">
    <xdr:from>
      <xdr:col>2</xdr:col>
      <xdr:colOff>1680250</xdr:colOff>
      <xdr:row>7</xdr:row>
      <xdr:rowOff>103908</xdr:rowOff>
    </xdr:from>
    <xdr:to>
      <xdr:col>3</xdr:col>
      <xdr:colOff>364521</xdr:colOff>
      <xdr:row>7</xdr:row>
      <xdr:rowOff>516727</xdr:rowOff>
    </xdr:to>
    <xdr:pic>
      <xdr:nvPicPr>
        <xdr:cNvPr id="4" name="Gráfico 15" descr="Flecha: recto">
          <a:extLst>
            <a:ext uri="{FF2B5EF4-FFF2-40B4-BE49-F238E27FC236}">
              <a16:creationId xmlns:a16="http://schemas.microsoft.com/office/drawing/2014/main" id="{93CC73E7-389A-49F4-B077-21FC803576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91930" y="2344188"/>
          <a:ext cx="444491" cy="412819"/>
        </a:xfrm>
        <a:prstGeom prst="rect">
          <a:avLst/>
        </a:prstGeom>
      </xdr:spPr>
    </xdr:pic>
    <xdr:clientData/>
  </xdr:twoCellAnchor>
  <xdr:twoCellAnchor editAs="oneCell">
    <xdr:from>
      <xdr:col>5</xdr:col>
      <xdr:colOff>1710851</xdr:colOff>
      <xdr:row>7</xdr:row>
      <xdr:rowOff>91785</xdr:rowOff>
    </xdr:from>
    <xdr:to>
      <xdr:col>6</xdr:col>
      <xdr:colOff>403902</xdr:colOff>
      <xdr:row>7</xdr:row>
      <xdr:rowOff>504604</xdr:rowOff>
    </xdr:to>
    <xdr:pic>
      <xdr:nvPicPr>
        <xdr:cNvPr id="5" name="Gráfico 15" descr="Flecha: recto">
          <a:extLst>
            <a:ext uri="{FF2B5EF4-FFF2-40B4-BE49-F238E27FC236}">
              <a16:creationId xmlns:a16="http://schemas.microsoft.com/office/drawing/2014/main" id="{2F6F1279-687F-4300-B97D-319BA95C6B6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320951" y="2332065"/>
          <a:ext cx="453271" cy="412819"/>
        </a:xfrm>
        <a:prstGeom prst="rect">
          <a:avLst/>
        </a:prstGeom>
      </xdr:spPr>
    </xdr:pic>
    <xdr:clientData/>
  </xdr:twoCellAnchor>
  <xdr:twoCellAnchor editAs="oneCell">
    <xdr:from>
      <xdr:col>19</xdr:col>
      <xdr:colOff>11900</xdr:colOff>
      <xdr:row>7</xdr:row>
      <xdr:rowOff>51955</xdr:rowOff>
    </xdr:from>
    <xdr:to>
      <xdr:col>19</xdr:col>
      <xdr:colOff>418009</xdr:colOff>
      <xdr:row>7</xdr:row>
      <xdr:rowOff>464774</xdr:rowOff>
    </xdr:to>
    <xdr:pic>
      <xdr:nvPicPr>
        <xdr:cNvPr id="6" name="Gráfico 15" descr="Flecha: recto">
          <a:extLst>
            <a:ext uri="{FF2B5EF4-FFF2-40B4-BE49-F238E27FC236}">
              <a16:creationId xmlns:a16="http://schemas.microsoft.com/office/drawing/2014/main" id="{BC6DA9BB-F26D-434E-87EC-318BD6D33EE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4147000" y="2292235"/>
          <a:ext cx="406109" cy="412819"/>
        </a:xfrm>
        <a:prstGeom prst="rect">
          <a:avLst/>
        </a:prstGeom>
      </xdr:spPr>
    </xdr:pic>
    <xdr:clientData/>
  </xdr:twoCellAnchor>
  <xdr:twoCellAnchor editAs="oneCell">
    <xdr:from>
      <xdr:col>20</xdr:col>
      <xdr:colOff>1168822</xdr:colOff>
      <xdr:row>50</xdr:row>
      <xdr:rowOff>168373</xdr:rowOff>
    </xdr:from>
    <xdr:to>
      <xdr:col>22</xdr:col>
      <xdr:colOff>352341</xdr:colOff>
      <xdr:row>57</xdr:row>
      <xdr:rowOff>133736</xdr:rowOff>
    </xdr:to>
    <xdr:pic>
      <xdr:nvPicPr>
        <xdr:cNvPr id="7" name="Imagen 6">
          <a:extLst>
            <a:ext uri="{FF2B5EF4-FFF2-40B4-BE49-F238E27FC236}">
              <a16:creationId xmlns:a16="http://schemas.microsoft.com/office/drawing/2014/main" id="{68F10937-AC09-4BC5-BF68-13162CF4FEC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814462" y="38542693"/>
          <a:ext cx="1362839" cy="1245523"/>
        </a:xfrm>
        <a:prstGeom prst="rect">
          <a:avLst/>
        </a:prstGeom>
      </xdr:spPr>
    </xdr:pic>
    <xdr:clientData/>
  </xdr:twoCellAnchor>
  <xdr:twoCellAnchor>
    <xdr:from>
      <xdr:col>4</xdr:col>
      <xdr:colOff>242077</xdr:colOff>
      <xdr:row>40</xdr:row>
      <xdr:rowOff>161586</xdr:rowOff>
    </xdr:from>
    <xdr:to>
      <xdr:col>14</xdr:col>
      <xdr:colOff>365125</xdr:colOff>
      <xdr:row>48</xdr:row>
      <xdr:rowOff>145182</xdr:rowOff>
    </xdr:to>
    <xdr:grpSp>
      <xdr:nvGrpSpPr>
        <xdr:cNvPr id="8" name="Grupo 7">
          <a:extLst>
            <a:ext uri="{FF2B5EF4-FFF2-40B4-BE49-F238E27FC236}">
              <a16:creationId xmlns:a16="http://schemas.microsoft.com/office/drawing/2014/main" id="{4E95B8FA-D202-42E2-946C-953986F827A5}"/>
            </a:ext>
          </a:extLst>
        </xdr:cNvPr>
        <xdr:cNvGrpSpPr/>
      </xdr:nvGrpSpPr>
      <xdr:grpSpPr>
        <a:xfrm>
          <a:off x="4325921" y="36761399"/>
          <a:ext cx="4325954" cy="1543314"/>
          <a:chOff x="608263" y="7708566"/>
          <a:chExt cx="3502881" cy="1602847"/>
        </a:xfrm>
      </xdr:grpSpPr>
      <xdr:sp macro="" textlink="">
        <xdr:nvSpPr>
          <xdr:cNvPr id="9" name="CuadroTexto 8">
            <a:extLst>
              <a:ext uri="{FF2B5EF4-FFF2-40B4-BE49-F238E27FC236}">
                <a16:creationId xmlns:a16="http://schemas.microsoft.com/office/drawing/2014/main" id="{64A42F47-2C77-498D-B22E-CE88824AF09E}"/>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i="1">
                <a:solidFill>
                  <a:schemeClr val="accent6">
                    <a:lumMod val="75000"/>
                  </a:schemeClr>
                </a:solidFill>
                <a:latin typeface="+mn-lt"/>
                <a:ea typeface="+mn-ea"/>
                <a:cs typeface="+mn-cs"/>
              </a:rPr>
              <a:t>PLAN ESTRATÉGICO SECTORIAL, DOCUMENTOS NORMATIVOS VIGENTES</a:t>
            </a:r>
            <a:r>
              <a:rPr lang="es-CO" sz="1100" i="1">
                <a:solidFill>
                  <a:schemeClr val="dk1"/>
                </a:solidFill>
                <a:effectLst/>
                <a:latin typeface="+mn-lt"/>
                <a:ea typeface="+mn-ea"/>
                <a:cs typeface="+mn-cs"/>
              </a:rPr>
              <a:t>.</a:t>
            </a:r>
            <a:endParaRPr lang="es-CO">
              <a:effectLst/>
            </a:endParaRPr>
          </a:p>
        </xdr:txBody>
      </xdr:sp>
      <xdr:sp macro="" textlink="">
        <xdr:nvSpPr>
          <xdr:cNvPr id="10" name="CuadroTexto 9">
            <a:extLst>
              <a:ext uri="{FF2B5EF4-FFF2-40B4-BE49-F238E27FC236}">
                <a16:creationId xmlns:a16="http://schemas.microsoft.com/office/drawing/2014/main" id="{FB0F29E2-DA18-4BE8-8293-4C3CB5AC0EA7}"/>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40</xdr:row>
      <xdr:rowOff>181695</xdr:rowOff>
    </xdr:from>
    <xdr:to>
      <xdr:col>18</xdr:col>
      <xdr:colOff>1825624</xdr:colOff>
      <xdr:row>48</xdr:row>
      <xdr:rowOff>165288</xdr:rowOff>
    </xdr:to>
    <xdr:grpSp>
      <xdr:nvGrpSpPr>
        <xdr:cNvPr id="11" name="Grupo 10">
          <a:extLst>
            <a:ext uri="{FF2B5EF4-FFF2-40B4-BE49-F238E27FC236}">
              <a16:creationId xmlns:a16="http://schemas.microsoft.com/office/drawing/2014/main" id="{1F150FFE-9123-4160-B3A3-194CDA7D5D2D}"/>
            </a:ext>
          </a:extLst>
        </xdr:cNvPr>
        <xdr:cNvGrpSpPr/>
      </xdr:nvGrpSpPr>
      <xdr:grpSpPr>
        <a:xfrm>
          <a:off x="9062230" y="36781508"/>
          <a:ext cx="4169582" cy="1543311"/>
          <a:chOff x="8141481" y="7791115"/>
          <a:chExt cx="3616604" cy="1602843"/>
        </a:xfrm>
      </xdr:grpSpPr>
      <xdr:sp macro="" textlink="">
        <xdr:nvSpPr>
          <xdr:cNvPr id="12" name="CuadroTexto 11">
            <a:extLst>
              <a:ext uri="{FF2B5EF4-FFF2-40B4-BE49-F238E27FC236}">
                <a16:creationId xmlns:a16="http://schemas.microsoft.com/office/drawing/2014/main" id="{BB9FD3DC-211B-4169-939D-8DB3089FFBE7}"/>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13" name="CuadroTexto 12">
            <a:extLst>
              <a:ext uri="{FF2B5EF4-FFF2-40B4-BE49-F238E27FC236}">
                <a16:creationId xmlns:a16="http://schemas.microsoft.com/office/drawing/2014/main" id="{C227650F-F12D-45FB-B8B6-6DA08733B84A}"/>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41</xdr:row>
      <xdr:rowOff>724</xdr:rowOff>
    </xdr:from>
    <xdr:to>
      <xdr:col>24</xdr:col>
      <xdr:colOff>238125</xdr:colOff>
      <xdr:row>48</xdr:row>
      <xdr:rowOff>174817</xdr:rowOff>
    </xdr:to>
    <xdr:grpSp>
      <xdr:nvGrpSpPr>
        <xdr:cNvPr id="14" name="Grupo 13">
          <a:extLst>
            <a:ext uri="{FF2B5EF4-FFF2-40B4-BE49-F238E27FC236}">
              <a16:creationId xmlns:a16="http://schemas.microsoft.com/office/drawing/2014/main" id="{DFD00EEA-FE24-44D0-BE4C-E68931BDAF91}"/>
            </a:ext>
          </a:extLst>
        </xdr:cNvPr>
        <xdr:cNvGrpSpPr/>
      </xdr:nvGrpSpPr>
      <xdr:grpSpPr>
        <a:xfrm>
          <a:off x="13858069" y="36791037"/>
          <a:ext cx="4691869" cy="1543311"/>
          <a:chOff x="608263" y="7708566"/>
          <a:chExt cx="3502881" cy="1602843"/>
        </a:xfrm>
      </xdr:grpSpPr>
      <xdr:sp macro="" textlink="">
        <xdr:nvSpPr>
          <xdr:cNvPr id="15" name="CuadroTexto 14">
            <a:extLst>
              <a:ext uri="{FF2B5EF4-FFF2-40B4-BE49-F238E27FC236}">
                <a16:creationId xmlns:a16="http://schemas.microsoft.com/office/drawing/2014/main" id="{8AD8C180-D27F-4E5D-870D-F63BDC029C45}"/>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Tramites</a:t>
            </a:r>
          </a:p>
          <a:p>
            <a:pPr marL="0" indent="0"/>
            <a:r>
              <a:rPr lang="es-CO" sz="1100" i="1">
                <a:solidFill>
                  <a:schemeClr val="accent6">
                    <a:lumMod val="75000"/>
                  </a:schemeClr>
                </a:solidFill>
                <a:latin typeface="+mn-lt"/>
                <a:ea typeface="+mn-ea"/>
                <a:cs typeface="+mn-cs"/>
              </a:rPr>
              <a:t>HELISA</a:t>
            </a:r>
          </a:p>
          <a:p>
            <a:pPr marL="0" indent="0"/>
            <a:r>
              <a:rPr lang="es-CO" sz="1100" i="1">
                <a:solidFill>
                  <a:schemeClr val="accent6">
                    <a:lumMod val="75000"/>
                  </a:schemeClr>
                </a:solidFill>
                <a:latin typeface="+mn-lt"/>
                <a:ea typeface="+mn-ea"/>
                <a:cs typeface="+mn-cs"/>
              </a:rPr>
              <a:t>ARANDA</a:t>
            </a:r>
          </a:p>
        </xdr:txBody>
      </xdr:sp>
      <xdr:sp macro="" textlink="">
        <xdr:nvSpPr>
          <xdr:cNvPr id="16" name="CuadroTexto 15">
            <a:extLst>
              <a:ext uri="{FF2B5EF4-FFF2-40B4-BE49-F238E27FC236}">
                <a16:creationId xmlns:a16="http://schemas.microsoft.com/office/drawing/2014/main" id="{53B67517-0503-483E-B30F-912519CE1121}"/>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50</xdr:row>
      <xdr:rowOff>91740</xdr:rowOff>
    </xdr:from>
    <xdr:to>
      <xdr:col>15</xdr:col>
      <xdr:colOff>9525</xdr:colOff>
      <xdr:row>58</xdr:row>
      <xdr:rowOff>170583</xdr:rowOff>
    </xdr:to>
    <xdr:grpSp>
      <xdr:nvGrpSpPr>
        <xdr:cNvPr id="17" name="Grupo 16">
          <a:extLst>
            <a:ext uri="{FF2B5EF4-FFF2-40B4-BE49-F238E27FC236}">
              <a16:creationId xmlns:a16="http://schemas.microsoft.com/office/drawing/2014/main" id="{0DB62176-83FF-45B6-9A83-CCBE7B80D4DE}"/>
            </a:ext>
          </a:extLst>
        </xdr:cNvPr>
        <xdr:cNvGrpSpPr/>
      </xdr:nvGrpSpPr>
      <xdr:grpSpPr>
        <a:xfrm>
          <a:off x="4339415" y="38632271"/>
          <a:ext cx="4337860" cy="1602843"/>
          <a:chOff x="608263" y="7708566"/>
          <a:chExt cx="3502881" cy="1602843"/>
        </a:xfrm>
      </xdr:grpSpPr>
      <xdr:sp macro="" textlink="">
        <xdr:nvSpPr>
          <xdr:cNvPr id="18" name="CuadroTexto 17">
            <a:extLst>
              <a:ext uri="{FF2B5EF4-FFF2-40B4-BE49-F238E27FC236}">
                <a16:creationId xmlns:a16="http://schemas.microsoft.com/office/drawing/2014/main" id="{24842B40-29AB-4210-896D-29F37B26815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19" name="CuadroTexto 18">
            <a:extLst>
              <a:ext uri="{FF2B5EF4-FFF2-40B4-BE49-F238E27FC236}">
                <a16:creationId xmlns:a16="http://schemas.microsoft.com/office/drawing/2014/main" id="{649E4CF6-D247-493C-B921-1A73F0F15072}"/>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54</xdr:row>
      <xdr:rowOff>50993</xdr:rowOff>
    </xdr:from>
    <xdr:to>
      <xdr:col>15</xdr:col>
      <xdr:colOff>741</xdr:colOff>
      <xdr:row>55</xdr:row>
      <xdr:rowOff>141230</xdr:rowOff>
    </xdr:to>
    <xdr:sp macro="" textlink="">
      <xdr:nvSpPr>
        <xdr:cNvPr id="20" name="CuadroTexto 19">
          <a:extLst>
            <a:ext uri="{FF2B5EF4-FFF2-40B4-BE49-F238E27FC236}">
              <a16:creationId xmlns:a16="http://schemas.microsoft.com/office/drawing/2014/main" id="{B60C5B4F-81D7-468D-A3B3-9FAE0ECAE027}"/>
            </a:ext>
          </a:extLst>
        </xdr:cNvPr>
        <xdr:cNvSpPr txBox="1"/>
      </xdr:nvSpPr>
      <xdr:spPr>
        <a:xfrm>
          <a:off x="4438899" y="39156833"/>
          <a:ext cx="4431522" cy="27311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51</xdr:row>
      <xdr:rowOff>59532</xdr:rowOff>
    </xdr:from>
    <xdr:to>
      <xdr:col>18</xdr:col>
      <xdr:colOff>1845468</xdr:colOff>
      <xdr:row>57</xdr:row>
      <xdr:rowOff>154782</xdr:rowOff>
    </xdr:to>
    <xdr:grpSp>
      <xdr:nvGrpSpPr>
        <xdr:cNvPr id="21" name="Grupo 20">
          <a:extLst>
            <a:ext uri="{FF2B5EF4-FFF2-40B4-BE49-F238E27FC236}">
              <a16:creationId xmlns:a16="http://schemas.microsoft.com/office/drawing/2014/main" id="{1980C987-7C6F-438C-B8C8-088526EE04BF}"/>
            </a:ext>
          </a:extLst>
        </xdr:cNvPr>
        <xdr:cNvGrpSpPr/>
      </xdr:nvGrpSpPr>
      <xdr:grpSpPr>
        <a:xfrm>
          <a:off x="9048750" y="38790563"/>
          <a:ext cx="4202906" cy="1238250"/>
          <a:chOff x="608263" y="7708566"/>
          <a:chExt cx="3502881" cy="1602843"/>
        </a:xfrm>
      </xdr:grpSpPr>
      <xdr:sp macro="" textlink="">
        <xdr:nvSpPr>
          <xdr:cNvPr id="22" name="CuadroTexto 21">
            <a:extLst>
              <a:ext uri="{FF2B5EF4-FFF2-40B4-BE49-F238E27FC236}">
                <a16:creationId xmlns:a16="http://schemas.microsoft.com/office/drawing/2014/main" id="{BA920923-B968-438B-88D8-DE45C3D43FB9}"/>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23" name="CuadroTexto 22">
            <a:extLst>
              <a:ext uri="{FF2B5EF4-FFF2-40B4-BE49-F238E27FC236}">
                <a16:creationId xmlns:a16="http://schemas.microsoft.com/office/drawing/2014/main" id="{6E708756-1A53-41F6-803B-1BA9803449B2}"/>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833437</xdr:colOff>
      <xdr:row>0</xdr:row>
      <xdr:rowOff>83344</xdr:rowOff>
    </xdr:from>
    <xdr:to>
      <xdr:col>2</xdr:col>
      <xdr:colOff>1107281</xdr:colOff>
      <xdr:row>3</xdr:row>
      <xdr:rowOff>17167</xdr:rowOff>
    </xdr:to>
    <xdr:pic>
      <xdr:nvPicPr>
        <xdr:cNvPr id="25" name="Imagen 24">
          <a:extLst>
            <a:ext uri="{FF2B5EF4-FFF2-40B4-BE49-F238E27FC236}">
              <a16:creationId xmlns:a16="http://schemas.microsoft.com/office/drawing/2014/main" id="{982A51A5-90A2-43C8-B168-8C80D34F2273}"/>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33437" y="83344"/>
          <a:ext cx="2238375" cy="104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857250</xdr:colOff>
      <xdr:row>0</xdr:row>
      <xdr:rowOff>47625</xdr:rowOff>
    </xdr:from>
    <xdr:to>
      <xdr:col>2</xdr:col>
      <xdr:colOff>762000</xdr:colOff>
      <xdr:row>0</xdr:row>
      <xdr:rowOff>1055502</xdr:rowOff>
    </xdr:to>
    <xdr:pic>
      <xdr:nvPicPr>
        <xdr:cNvPr id="4" name="Imagen 3">
          <a:extLst>
            <a:ext uri="{FF2B5EF4-FFF2-40B4-BE49-F238E27FC236}">
              <a16:creationId xmlns:a16="http://schemas.microsoft.com/office/drawing/2014/main" id="{112A74AF-AF3D-47D2-8C95-0612AA06AC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9188" y="47625"/>
          <a:ext cx="2166937" cy="10078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lly%20Quintana%20Jerez\Downloads\CARACTERIZACION%20GA03_V3%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ARACTERIZACION%20LAURA\C.%20Servicios%20Administrativo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Listas desplegables"/>
      <sheetName val="Indicador"/>
      <sheetName val="Normograma"/>
    </sheetNames>
    <sheetDataSet>
      <sheetData sheetId="0" refreshError="1"/>
      <sheetData sheetId="1">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sheetName val="INDICADOR"/>
      <sheetName val="Listas desplegables"/>
    </sheetNames>
    <sheetDataSet>
      <sheetData sheetId="0">
        <row r="7">
          <cell r="P7" t="str">
            <v>Mantener adecuadamente los recursos físicos de la Superintendencia de Industria y Comercio mediante la ejecución de plan de acción y plan anual de adquisiciones.
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v>
          </cell>
          <cell r="U7" t="str">
            <v>Eficacia</v>
          </cell>
          <cell r="W7" t="str">
            <v>Respuesta y/o atención de servicios administrativos - GA03 Servicios Administrativos</v>
          </cell>
        </row>
      </sheetData>
      <sheetData sheetId="1"/>
      <sheetData sheetId="2">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dimension ref="D1:Q81"/>
  <sheetViews>
    <sheetView topLeftCell="H1" workbookViewId="0">
      <selection activeCell="H10" sqref="A1:XFD1048576"/>
    </sheetView>
  </sheetViews>
  <sheetFormatPr baseColWidth="10" defaultRowHeight="15" x14ac:dyDescent="0.25"/>
  <cols>
    <col min="4" max="4" width="49" style="2" bestFit="1" customWidth="1"/>
    <col min="5" max="5" width="70" style="2" bestFit="1" customWidth="1"/>
    <col min="6" max="6" width="19.42578125" style="11" bestFit="1" customWidth="1"/>
    <col min="7" max="7" width="58.42578125" style="12" customWidth="1"/>
    <col min="12" max="12" width="60.140625" customWidth="1"/>
    <col min="17" max="17" width="26.7109375" bestFit="1" customWidth="1"/>
  </cols>
  <sheetData>
    <row r="1" spans="4:17" x14ac:dyDescent="0.25">
      <c r="Q1" s="21" t="s">
        <v>147</v>
      </c>
    </row>
    <row r="2" spans="4:17" x14ac:dyDescent="0.25">
      <c r="D2" s="3" t="s">
        <v>40</v>
      </c>
      <c r="E2" s="3" t="s">
        <v>22</v>
      </c>
      <c r="F2" s="10" t="s">
        <v>2</v>
      </c>
      <c r="G2" s="14" t="s">
        <v>89</v>
      </c>
      <c r="L2" s="18" t="s">
        <v>186</v>
      </c>
      <c r="O2" t="s">
        <v>145</v>
      </c>
      <c r="Q2" t="s">
        <v>148</v>
      </c>
    </row>
    <row r="3" spans="4:17" x14ac:dyDescent="0.25">
      <c r="D3" s="4" t="s">
        <v>78</v>
      </c>
      <c r="E3" s="8" t="s">
        <v>23</v>
      </c>
      <c r="F3" s="9" t="s">
        <v>37</v>
      </c>
      <c r="G3" s="13" t="s">
        <v>90</v>
      </c>
      <c r="L3" s="19" t="s">
        <v>175</v>
      </c>
      <c r="O3" t="s">
        <v>146</v>
      </c>
      <c r="Q3" t="s">
        <v>149</v>
      </c>
    </row>
    <row r="4" spans="4:17" x14ac:dyDescent="0.25">
      <c r="D4" s="4" t="s">
        <v>79</v>
      </c>
      <c r="E4" s="8" t="s">
        <v>23</v>
      </c>
      <c r="F4" s="9" t="s">
        <v>37</v>
      </c>
      <c r="G4" s="13" t="s">
        <v>90</v>
      </c>
      <c r="L4" s="18" t="s">
        <v>187</v>
      </c>
      <c r="Q4" s="21" t="s">
        <v>150</v>
      </c>
    </row>
    <row r="5" spans="4:17" x14ac:dyDescent="0.25">
      <c r="D5" s="4" t="s">
        <v>80</v>
      </c>
      <c r="E5" s="8" t="s">
        <v>23</v>
      </c>
      <c r="F5" s="9" t="s">
        <v>37</v>
      </c>
      <c r="G5" s="13" t="s">
        <v>92</v>
      </c>
      <c r="L5" s="20" t="s">
        <v>176</v>
      </c>
      <c r="Q5" t="s">
        <v>151</v>
      </c>
    </row>
    <row r="6" spans="4:17" x14ac:dyDescent="0.25">
      <c r="D6" s="4" t="s">
        <v>81</v>
      </c>
      <c r="E6" s="8" t="s">
        <v>24</v>
      </c>
      <c r="F6" s="9" t="s">
        <v>37</v>
      </c>
      <c r="G6" s="13" t="s">
        <v>93</v>
      </c>
      <c r="L6" s="20" t="s">
        <v>177</v>
      </c>
      <c r="Q6" t="s">
        <v>152</v>
      </c>
    </row>
    <row r="7" spans="4:17" x14ac:dyDescent="0.25">
      <c r="D7" s="4" t="s">
        <v>82</v>
      </c>
      <c r="E7" s="8" t="s">
        <v>24</v>
      </c>
      <c r="F7" s="9" t="s">
        <v>37</v>
      </c>
      <c r="G7" s="13" t="s">
        <v>163</v>
      </c>
      <c r="L7" s="20" t="s">
        <v>178</v>
      </c>
      <c r="Q7" t="s">
        <v>153</v>
      </c>
    </row>
    <row r="8" spans="4:17" x14ac:dyDescent="0.25">
      <c r="D8" s="4" t="s">
        <v>41</v>
      </c>
      <c r="E8" s="8" t="s">
        <v>24</v>
      </c>
      <c r="F8" s="9" t="s">
        <v>37</v>
      </c>
      <c r="G8" s="13" t="s">
        <v>95</v>
      </c>
      <c r="L8" s="20" t="s">
        <v>179</v>
      </c>
      <c r="Q8" t="s">
        <v>154</v>
      </c>
    </row>
    <row r="9" spans="4:17" x14ac:dyDescent="0.25">
      <c r="D9" s="4" t="s">
        <v>83</v>
      </c>
      <c r="E9" s="8" t="s">
        <v>24</v>
      </c>
      <c r="F9" s="9" t="s">
        <v>37</v>
      </c>
      <c r="G9" s="13" t="s">
        <v>93</v>
      </c>
      <c r="L9" s="18" t="s">
        <v>188</v>
      </c>
      <c r="Q9" t="s">
        <v>155</v>
      </c>
    </row>
    <row r="10" spans="4:17" x14ac:dyDescent="0.25">
      <c r="D10" s="4" t="s">
        <v>84</v>
      </c>
      <c r="E10" s="8" t="s">
        <v>25</v>
      </c>
      <c r="F10" s="9" t="s">
        <v>37</v>
      </c>
      <c r="G10" s="13" t="s">
        <v>90</v>
      </c>
      <c r="L10" s="20" t="s">
        <v>180</v>
      </c>
      <c r="Q10" s="21" t="s">
        <v>156</v>
      </c>
    </row>
    <row r="11" spans="4:17" x14ac:dyDescent="0.25">
      <c r="D11" s="4" t="s">
        <v>85</v>
      </c>
      <c r="E11" s="8" t="s">
        <v>25</v>
      </c>
      <c r="F11" s="9" t="s">
        <v>37</v>
      </c>
      <c r="G11" s="13" t="s">
        <v>96</v>
      </c>
      <c r="L11" s="20" t="s">
        <v>181</v>
      </c>
      <c r="Q11" t="s">
        <v>157</v>
      </c>
    </row>
    <row r="12" spans="4:17" x14ac:dyDescent="0.25">
      <c r="D12" s="4" t="s">
        <v>86</v>
      </c>
      <c r="E12" s="8" t="s">
        <v>25</v>
      </c>
      <c r="F12" s="9" t="s">
        <v>37</v>
      </c>
      <c r="G12" s="13" t="s">
        <v>91</v>
      </c>
      <c r="L12" s="20" t="s">
        <v>182</v>
      </c>
      <c r="Q12" t="s">
        <v>158</v>
      </c>
    </row>
    <row r="13" spans="4:17" x14ac:dyDescent="0.25">
      <c r="D13" s="4" t="s">
        <v>87</v>
      </c>
      <c r="E13" s="8" t="s">
        <v>25</v>
      </c>
      <c r="F13" s="9" t="s">
        <v>37</v>
      </c>
      <c r="G13" s="13" t="s">
        <v>164</v>
      </c>
      <c r="L13" s="18" t="s">
        <v>189</v>
      </c>
      <c r="Q13" s="21" t="s">
        <v>159</v>
      </c>
    </row>
    <row r="14" spans="4:17" x14ac:dyDescent="0.25">
      <c r="D14" s="6" t="s">
        <v>55</v>
      </c>
      <c r="E14" s="8" t="s">
        <v>26</v>
      </c>
      <c r="F14" s="9" t="s">
        <v>38</v>
      </c>
      <c r="G14" s="12" t="s">
        <v>100</v>
      </c>
      <c r="L14" s="20" t="s">
        <v>183</v>
      </c>
      <c r="Q14" t="s">
        <v>160</v>
      </c>
    </row>
    <row r="15" spans="4:17" x14ac:dyDescent="0.25">
      <c r="D15" s="6" t="s">
        <v>42</v>
      </c>
      <c r="E15" s="8" t="s">
        <v>26</v>
      </c>
      <c r="F15" s="9" t="s">
        <v>38</v>
      </c>
      <c r="G15" s="12" t="s">
        <v>100</v>
      </c>
      <c r="L15" s="20" t="s">
        <v>184</v>
      </c>
      <c r="Q15" t="s">
        <v>161</v>
      </c>
    </row>
    <row r="16" spans="4:17" x14ac:dyDescent="0.25">
      <c r="D16" s="6" t="s">
        <v>56</v>
      </c>
      <c r="E16" s="8" t="s">
        <v>27</v>
      </c>
      <c r="F16" s="9" t="s">
        <v>38</v>
      </c>
      <c r="G16" s="13" t="s">
        <v>103</v>
      </c>
      <c r="L16" s="20" t="s">
        <v>185</v>
      </c>
      <c r="Q16" t="s">
        <v>162</v>
      </c>
    </row>
    <row r="17" spans="4:15" x14ac:dyDescent="0.25">
      <c r="D17" s="6" t="s">
        <v>57</v>
      </c>
      <c r="E17" s="8" t="s">
        <v>27</v>
      </c>
      <c r="F17" s="9" t="s">
        <v>38</v>
      </c>
      <c r="G17" s="12" t="s">
        <v>173</v>
      </c>
      <c r="L17" s="18" t="s">
        <v>190</v>
      </c>
    </row>
    <row r="18" spans="4:15" ht="30" x14ac:dyDescent="0.25">
      <c r="D18" s="6" t="s">
        <v>58</v>
      </c>
      <c r="E18" s="8" t="s">
        <v>29</v>
      </c>
      <c r="F18" s="9" t="s">
        <v>38</v>
      </c>
      <c r="G18" s="12" t="s">
        <v>172</v>
      </c>
      <c r="L18" s="20" t="s">
        <v>191</v>
      </c>
    </row>
    <row r="19" spans="4:15" ht="30" x14ac:dyDescent="0.25">
      <c r="D19" s="6" t="s">
        <v>59</v>
      </c>
      <c r="E19" s="8" t="s">
        <v>29</v>
      </c>
      <c r="F19" s="9" t="s">
        <v>38</v>
      </c>
      <c r="G19" s="13" t="s">
        <v>171</v>
      </c>
      <c r="L19" s="20" t="s">
        <v>192</v>
      </c>
      <c r="O19" t="s">
        <v>166</v>
      </c>
    </row>
    <row r="20" spans="4:15" ht="30" x14ac:dyDescent="0.25">
      <c r="D20" s="6" t="s">
        <v>60</v>
      </c>
      <c r="E20" s="8" t="s">
        <v>32</v>
      </c>
      <c r="F20" s="9" t="s">
        <v>38</v>
      </c>
      <c r="G20" s="13" t="s">
        <v>170</v>
      </c>
      <c r="L20" s="18" t="s">
        <v>193</v>
      </c>
      <c r="O20" t="s">
        <v>167</v>
      </c>
    </row>
    <row r="21" spans="4:15" ht="30" x14ac:dyDescent="0.25">
      <c r="D21" s="6" t="s">
        <v>61</v>
      </c>
      <c r="E21" s="8" t="s">
        <v>32</v>
      </c>
      <c r="F21" s="9" t="s">
        <v>38</v>
      </c>
      <c r="G21" s="13" t="s">
        <v>170</v>
      </c>
      <c r="L21" s="19" t="s">
        <v>194</v>
      </c>
    </row>
    <row r="22" spans="4:15" ht="30" x14ac:dyDescent="0.25">
      <c r="D22" s="6" t="s">
        <v>62</v>
      </c>
      <c r="E22" s="8" t="s">
        <v>32</v>
      </c>
      <c r="F22" s="9" t="s">
        <v>38</v>
      </c>
      <c r="G22" s="13" t="s">
        <v>170</v>
      </c>
      <c r="L22" s="18" t="s">
        <v>195</v>
      </c>
    </row>
    <row r="23" spans="4:15" ht="45" x14ac:dyDescent="0.25">
      <c r="D23" s="6" t="s">
        <v>63</v>
      </c>
      <c r="E23" s="8" t="s">
        <v>30</v>
      </c>
      <c r="F23" s="9" t="s">
        <v>38</v>
      </c>
      <c r="G23" s="12" t="s">
        <v>102</v>
      </c>
      <c r="L23" s="20" t="s">
        <v>141</v>
      </c>
    </row>
    <row r="24" spans="4:15" ht="30" x14ac:dyDescent="0.25">
      <c r="D24" s="6" t="s">
        <v>64</v>
      </c>
      <c r="E24" s="8" t="s">
        <v>33</v>
      </c>
      <c r="F24" s="9" t="s">
        <v>38</v>
      </c>
      <c r="G24" s="12" t="s">
        <v>104</v>
      </c>
      <c r="L24" s="19" t="s">
        <v>196</v>
      </c>
    </row>
    <row r="25" spans="4:15" ht="30" x14ac:dyDescent="0.25">
      <c r="D25" s="6" t="s">
        <v>65</v>
      </c>
      <c r="E25" s="8" t="s">
        <v>33</v>
      </c>
      <c r="F25" s="9" t="s">
        <v>38</v>
      </c>
      <c r="G25" s="12" t="s">
        <v>104</v>
      </c>
      <c r="L25" s="19" t="s">
        <v>197</v>
      </c>
    </row>
    <row r="26" spans="4:15" ht="30" x14ac:dyDescent="0.25">
      <c r="D26" s="6" t="s">
        <v>66</v>
      </c>
      <c r="E26" s="8" t="s">
        <v>31</v>
      </c>
      <c r="F26" s="9" t="s">
        <v>38</v>
      </c>
      <c r="G26" s="13" t="s">
        <v>101</v>
      </c>
      <c r="L26" s="18" t="s">
        <v>198</v>
      </c>
    </row>
    <row r="27" spans="4:15" ht="27" x14ac:dyDescent="0.25">
      <c r="D27" s="6" t="s">
        <v>67</v>
      </c>
      <c r="E27" s="8" t="s">
        <v>28</v>
      </c>
      <c r="F27" s="9" t="s">
        <v>38</v>
      </c>
      <c r="G27" s="12" t="s">
        <v>97</v>
      </c>
      <c r="L27" s="19" t="s">
        <v>199</v>
      </c>
    </row>
    <row r="28" spans="4:15" ht="27" x14ac:dyDescent="0.25">
      <c r="D28" s="6" t="s">
        <v>68</v>
      </c>
      <c r="E28" s="8" t="s">
        <v>28</v>
      </c>
      <c r="F28" s="9" t="s">
        <v>38</v>
      </c>
      <c r="G28" s="12" t="s">
        <v>98</v>
      </c>
      <c r="L28" s="18" t="s">
        <v>200</v>
      </c>
    </row>
    <row r="29" spans="4:15" ht="45" x14ac:dyDescent="0.25">
      <c r="D29" s="6" t="s">
        <v>88</v>
      </c>
      <c r="E29" s="8" t="s">
        <v>28</v>
      </c>
      <c r="F29" s="9" t="s">
        <v>38</v>
      </c>
      <c r="G29" s="13" t="s">
        <v>99</v>
      </c>
      <c r="L29" s="19" t="s">
        <v>201</v>
      </c>
    </row>
    <row r="30" spans="4:15" ht="30" x14ac:dyDescent="0.25">
      <c r="D30" s="7" t="s">
        <v>69</v>
      </c>
      <c r="E30" s="2" t="s">
        <v>73</v>
      </c>
      <c r="F30" s="9" t="s">
        <v>39</v>
      </c>
      <c r="G30" s="13" t="s">
        <v>165</v>
      </c>
      <c r="L30" s="18" t="s">
        <v>202</v>
      </c>
    </row>
    <row r="31" spans="4:15" x14ac:dyDescent="0.25">
      <c r="D31" s="7" t="s">
        <v>43</v>
      </c>
      <c r="E31" s="2" t="s">
        <v>73</v>
      </c>
      <c r="F31" s="9" t="s">
        <v>39</v>
      </c>
      <c r="G31" s="12" t="s">
        <v>94</v>
      </c>
      <c r="L31" s="19" t="s">
        <v>203</v>
      </c>
    </row>
    <row r="32" spans="4:15" x14ac:dyDescent="0.25">
      <c r="D32" s="7" t="s">
        <v>44</v>
      </c>
      <c r="E32" s="2" t="s">
        <v>44</v>
      </c>
      <c r="F32" s="9" t="s">
        <v>39</v>
      </c>
      <c r="G32" s="12" t="s">
        <v>96</v>
      </c>
      <c r="L32" s="19" t="s">
        <v>204</v>
      </c>
    </row>
    <row r="33" spans="4:12" ht="27" x14ac:dyDescent="0.25">
      <c r="D33" s="7" t="s">
        <v>45</v>
      </c>
      <c r="E33" s="2" t="s">
        <v>74</v>
      </c>
      <c r="F33" s="9" t="s">
        <v>39</v>
      </c>
      <c r="G33" s="12" t="s">
        <v>96</v>
      </c>
      <c r="L33" s="18" t="s">
        <v>205</v>
      </c>
    </row>
    <row r="34" spans="4:12" x14ac:dyDescent="0.25">
      <c r="D34" s="7" t="s">
        <v>46</v>
      </c>
      <c r="E34" s="2" t="s">
        <v>74</v>
      </c>
      <c r="F34" s="9" t="s">
        <v>39</v>
      </c>
      <c r="G34" s="12" t="s">
        <v>96</v>
      </c>
      <c r="L34" s="18" t="s">
        <v>206</v>
      </c>
    </row>
    <row r="35" spans="4:12" x14ac:dyDescent="0.25">
      <c r="D35" s="7" t="s">
        <v>47</v>
      </c>
      <c r="E35" s="2" t="s">
        <v>74</v>
      </c>
      <c r="F35" s="9" t="s">
        <v>39</v>
      </c>
      <c r="G35" s="12" t="s">
        <v>96</v>
      </c>
      <c r="L35" s="20" t="s">
        <v>142</v>
      </c>
    </row>
    <row r="36" spans="4:12" x14ac:dyDescent="0.25">
      <c r="D36" s="7" t="s">
        <v>48</v>
      </c>
      <c r="E36" s="2" t="s">
        <v>75</v>
      </c>
      <c r="F36" s="9" t="s">
        <v>39</v>
      </c>
      <c r="G36" s="12" t="s">
        <v>105</v>
      </c>
      <c r="L36" s="20" t="s">
        <v>143</v>
      </c>
    </row>
    <row r="37" spans="4:12" x14ac:dyDescent="0.25">
      <c r="D37" s="7" t="s">
        <v>49</v>
      </c>
      <c r="E37" s="2" t="s">
        <v>75</v>
      </c>
      <c r="F37" s="9" t="s">
        <v>39</v>
      </c>
      <c r="G37" s="12" t="s">
        <v>105</v>
      </c>
      <c r="L37" s="20" t="s">
        <v>144</v>
      </c>
    </row>
    <row r="38" spans="4:12" x14ac:dyDescent="0.25">
      <c r="D38" s="7" t="s">
        <v>50</v>
      </c>
      <c r="E38" s="2" t="s">
        <v>75</v>
      </c>
      <c r="F38" s="9" t="s">
        <v>39</v>
      </c>
      <c r="G38" s="12" t="s">
        <v>105</v>
      </c>
      <c r="L38" s="19" t="s">
        <v>207</v>
      </c>
    </row>
    <row r="39" spans="4:12" x14ac:dyDescent="0.25">
      <c r="D39" s="7" t="s">
        <v>51</v>
      </c>
      <c r="E39" s="2" t="s">
        <v>76</v>
      </c>
      <c r="F39" s="9" t="s">
        <v>39</v>
      </c>
      <c r="G39" s="12" t="s">
        <v>106</v>
      </c>
      <c r="L39" s="19" t="s">
        <v>208</v>
      </c>
    </row>
    <row r="40" spans="4:12" x14ac:dyDescent="0.25">
      <c r="D40" s="7" t="s">
        <v>52</v>
      </c>
      <c r="E40" s="2" t="s">
        <v>76</v>
      </c>
      <c r="F40" s="9" t="s">
        <v>39</v>
      </c>
      <c r="G40" s="12" t="s">
        <v>106</v>
      </c>
      <c r="L40" s="20" t="s">
        <v>209</v>
      </c>
    </row>
    <row r="41" spans="4:12" x14ac:dyDescent="0.25">
      <c r="D41" s="7" t="s">
        <v>53</v>
      </c>
      <c r="E41" s="2" t="s">
        <v>76</v>
      </c>
      <c r="F41" s="9" t="s">
        <v>39</v>
      </c>
      <c r="G41" s="12" t="s">
        <v>106</v>
      </c>
      <c r="L41" s="20" t="s">
        <v>210</v>
      </c>
    </row>
    <row r="42" spans="4:12" x14ac:dyDescent="0.25">
      <c r="D42" s="7" t="s">
        <v>54</v>
      </c>
      <c r="E42" s="2" t="s">
        <v>76</v>
      </c>
      <c r="F42" s="9" t="s">
        <v>39</v>
      </c>
      <c r="G42" s="12" t="s">
        <v>106</v>
      </c>
      <c r="L42" s="20" t="s">
        <v>211</v>
      </c>
    </row>
    <row r="43" spans="4:12" x14ac:dyDescent="0.25">
      <c r="D43" s="7" t="s">
        <v>168</v>
      </c>
      <c r="E43" s="2" t="s">
        <v>77</v>
      </c>
      <c r="F43" s="9" t="s">
        <v>39</v>
      </c>
      <c r="G43" s="12" t="s">
        <v>107</v>
      </c>
    </row>
    <row r="44" spans="4:12" ht="30" x14ac:dyDescent="0.25">
      <c r="D44" s="7" t="s">
        <v>70</v>
      </c>
      <c r="E44" s="2" t="s">
        <v>77</v>
      </c>
      <c r="F44" s="9" t="s">
        <v>39</v>
      </c>
      <c r="G44" s="12" t="s">
        <v>107</v>
      </c>
    </row>
    <row r="45" spans="4:12" x14ac:dyDescent="0.25">
      <c r="D45" s="7" t="s">
        <v>169</v>
      </c>
      <c r="E45" s="2" t="s">
        <v>77</v>
      </c>
      <c r="F45" s="9" t="s">
        <v>39</v>
      </c>
      <c r="G45" s="12" t="s">
        <v>107</v>
      </c>
    </row>
    <row r="46" spans="4:12" ht="30" x14ac:dyDescent="0.25">
      <c r="D46" s="5" t="s">
        <v>71</v>
      </c>
      <c r="E46" s="2" t="s">
        <v>34</v>
      </c>
      <c r="F46" s="9" t="s">
        <v>174</v>
      </c>
      <c r="G46" s="12" t="s">
        <v>108</v>
      </c>
    </row>
    <row r="47" spans="4:12" ht="30" x14ac:dyDescent="0.25">
      <c r="D47" s="5" t="s">
        <v>72</v>
      </c>
      <c r="E47" s="2" t="s">
        <v>34</v>
      </c>
      <c r="F47" s="9" t="s">
        <v>174</v>
      </c>
      <c r="G47" s="13" t="s">
        <v>90</v>
      </c>
    </row>
    <row r="51" spans="4:4" x14ac:dyDescent="0.25">
      <c r="D51" s="2" t="s">
        <v>110</v>
      </c>
    </row>
    <row r="52" spans="4:4" x14ac:dyDescent="0.25">
      <c r="D52" s="12" t="s">
        <v>111</v>
      </c>
    </row>
    <row r="53" spans="4:4" ht="30" x14ac:dyDescent="0.25">
      <c r="D53" s="12" t="s">
        <v>112</v>
      </c>
    </row>
    <row r="54" spans="4:4" ht="30" x14ac:dyDescent="0.25">
      <c r="D54" s="12" t="s">
        <v>113</v>
      </c>
    </row>
    <row r="55" spans="4:4" x14ac:dyDescent="0.25">
      <c r="D55" s="12" t="s">
        <v>114</v>
      </c>
    </row>
    <row r="56" spans="4:4" ht="30" x14ac:dyDescent="0.25">
      <c r="D56" s="12" t="s">
        <v>115</v>
      </c>
    </row>
    <row r="57" spans="4:4" ht="30" x14ac:dyDescent="0.25">
      <c r="D57" s="12" t="s">
        <v>116</v>
      </c>
    </row>
    <row r="58" spans="4:4" ht="30" x14ac:dyDescent="0.25">
      <c r="D58" s="12" t="s">
        <v>117</v>
      </c>
    </row>
    <row r="59" spans="4:4" ht="30" x14ac:dyDescent="0.25">
      <c r="D59" s="12" t="s">
        <v>118</v>
      </c>
    </row>
    <row r="60" spans="4:4" x14ac:dyDescent="0.25">
      <c r="D60" s="12" t="s">
        <v>119</v>
      </c>
    </row>
    <row r="61" spans="4:4" ht="30" x14ac:dyDescent="0.25">
      <c r="D61" s="12" t="s">
        <v>120</v>
      </c>
    </row>
    <row r="62" spans="4:4" ht="60" x14ac:dyDescent="0.25">
      <c r="D62" s="12" t="s">
        <v>121</v>
      </c>
    </row>
    <row r="63" spans="4:4" ht="30" x14ac:dyDescent="0.25">
      <c r="D63" s="12" t="s">
        <v>122</v>
      </c>
    </row>
    <row r="64" spans="4:4" x14ac:dyDescent="0.25">
      <c r="D64" s="12" t="s">
        <v>123</v>
      </c>
    </row>
    <row r="65" spans="4:4" ht="30" x14ac:dyDescent="0.25">
      <c r="D65" s="12" t="s">
        <v>124</v>
      </c>
    </row>
    <row r="66" spans="4:4" x14ac:dyDescent="0.25">
      <c r="D66" s="12" t="s">
        <v>125</v>
      </c>
    </row>
    <row r="67" spans="4:4" ht="30" x14ac:dyDescent="0.25">
      <c r="D67" s="12" t="s">
        <v>126</v>
      </c>
    </row>
    <row r="68" spans="4:4" x14ac:dyDescent="0.25">
      <c r="D68" s="12" t="s">
        <v>127</v>
      </c>
    </row>
    <row r="69" spans="4:4" x14ac:dyDescent="0.25">
      <c r="D69" s="12" t="s">
        <v>128</v>
      </c>
    </row>
    <row r="70" spans="4:4" ht="30" x14ac:dyDescent="0.25">
      <c r="D70" s="12" t="s">
        <v>129</v>
      </c>
    </row>
    <row r="71" spans="4:4" ht="45" x14ac:dyDescent="0.25">
      <c r="D71" s="12" t="s">
        <v>130</v>
      </c>
    </row>
    <row r="72" spans="4:4" x14ac:dyDescent="0.25">
      <c r="D72" s="12" t="s">
        <v>131</v>
      </c>
    </row>
    <row r="73" spans="4:4" ht="30" x14ac:dyDescent="0.25">
      <c r="D73" s="12" t="s">
        <v>132</v>
      </c>
    </row>
    <row r="74" spans="4:4" ht="60" x14ac:dyDescent="0.25">
      <c r="D74" s="12" t="s">
        <v>133</v>
      </c>
    </row>
    <row r="75" spans="4:4" ht="30" x14ac:dyDescent="0.25">
      <c r="D75" s="12" t="s">
        <v>134</v>
      </c>
    </row>
    <row r="76" spans="4:4" ht="30" x14ac:dyDescent="0.25">
      <c r="D76" s="12" t="s">
        <v>135</v>
      </c>
    </row>
    <row r="77" spans="4:4" x14ac:dyDescent="0.25">
      <c r="D77" s="12" t="s">
        <v>136</v>
      </c>
    </row>
    <row r="78" spans="4:4" ht="45" x14ac:dyDescent="0.25">
      <c r="D78" s="12" t="s">
        <v>137</v>
      </c>
    </row>
    <row r="79" spans="4:4" x14ac:dyDescent="0.25">
      <c r="D79" s="12" t="s">
        <v>138</v>
      </c>
    </row>
    <row r="80" spans="4:4" ht="45" x14ac:dyDescent="0.25">
      <c r="D80" s="12" t="s">
        <v>139</v>
      </c>
    </row>
    <row r="81" spans="4:4" x14ac:dyDescent="0.25">
      <c r="D81"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1"/>
  <sheetViews>
    <sheetView showGridLines="0" tabSelected="1" view="pageBreakPreview" zoomScale="80" zoomScaleNormal="80" zoomScaleSheetLayoutView="80" workbookViewId="0">
      <selection activeCell="Z6" sqref="Z6"/>
    </sheetView>
  </sheetViews>
  <sheetFormatPr baseColWidth="10" defaultRowHeight="15" x14ac:dyDescent="0.25"/>
  <cols>
    <col min="1" max="1" width="25.7109375" customWidth="1"/>
    <col min="2" max="2" width="3.7109375" customWidth="1"/>
    <col min="3" max="3" width="25.7109375" customWidth="1"/>
    <col min="4" max="5" width="6.140625" customWidth="1"/>
    <col min="6" max="6" width="25.7109375" customWidth="1"/>
    <col min="7" max="7" width="7"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7.42578125" customWidth="1"/>
    <col min="21" max="21" width="28.42578125" customWidth="1"/>
    <col min="22" max="22" width="3.28515625" customWidth="1"/>
    <col min="23" max="23" width="25.7109375" customWidth="1"/>
    <col min="24" max="24" width="3" customWidth="1"/>
    <col min="25" max="25" width="25.7109375" customWidth="1"/>
  </cols>
  <sheetData>
    <row r="1" spans="1:25" ht="25.5" customHeight="1" x14ac:dyDescent="0.25">
      <c r="A1" s="104"/>
      <c r="B1" s="105"/>
      <c r="C1" s="105"/>
      <c r="D1" s="105"/>
      <c r="E1" s="106"/>
      <c r="F1" s="105" t="s">
        <v>0</v>
      </c>
      <c r="G1" s="105"/>
      <c r="H1" s="105"/>
      <c r="I1" s="105"/>
      <c r="J1" s="105"/>
      <c r="K1" s="105"/>
      <c r="L1" s="105"/>
      <c r="M1" s="105"/>
      <c r="N1" s="105"/>
      <c r="O1" s="105"/>
      <c r="P1" s="105"/>
      <c r="Q1" s="105"/>
      <c r="R1" s="105"/>
      <c r="S1" s="105"/>
      <c r="T1" s="105"/>
      <c r="U1" s="105"/>
      <c r="V1" s="105"/>
      <c r="W1" s="113" t="s">
        <v>212</v>
      </c>
      <c r="X1" s="114"/>
      <c r="Y1" s="38" t="s">
        <v>314</v>
      </c>
    </row>
    <row r="2" spans="1:25" ht="29.25" customHeight="1" x14ac:dyDescent="0.25">
      <c r="A2" s="107"/>
      <c r="B2" s="108"/>
      <c r="C2" s="108"/>
      <c r="D2" s="108"/>
      <c r="E2" s="109"/>
      <c r="F2" s="108"/>
      <c r="G2" s="108"/>
      <c r="H2" s="108"/>
      <c r="I2" s="108"/>
      <c r="J2" s="108"/>
      <c r="K2" s="108"/>
      <c r="L2" s="108"/>
      <c r="M2" s="108"/>
      <c r="N2" s="108"/>
      <c r="O2" s="108"/>
      <c r="P2" s="108"/>
      <c r="Q2" s="108"/>
      <c r="R2" s="108"/>
      <c r="S2" s="108"/>
      <c r="T2" s="108"/>
      <c r="U2" s="108"/>
      <c r="V2" s="108"/>
      <c r="W2" s="115" t="s">
        <v>213</v>
      </c>
      <c r="X2" s="116"/>
      <c r="Y2" s="39">
        <v>4</v>
      </c>
    </row>
    <row r="3" spans="1:25" ht="33" customHeight="1" x14ac:dyDescent="0.25">
      <c r="A3" s="110"/>
      <c r="B3" s="111"/>
      <c r="C3" s="111"/>
      <c r="D3" s="111"/>
      <c r="E3" s="112"/>
      <c r="F3" s="111"/>
      <c r="G3" s="111"/>
      <c r="H3" s="111"/>
      <c r="I3" s="111"/>
      <c r="J3" s="111"/>
      <c r="K3" s="111"/>
      <c r="L3" s="111"/>
      <c r="M3" s="111"/>
      <c r="N3" s="111"/>
      <c r="O3" s="111"/>
      <c r="P3" s="111"/>
      <c r="Q3" s="111"/>
      <c r="R3" s="111"/>
      <c r="S3" s="111"/>
      <c r="T3" s="111"/>
      <c r="U3" s="111"/>
      <c r="V3" s="111"/>
      <c r="W3" s="115" t="s">
        <v>214</v>
      </c>
      <c r="X3" s="116"/>
      <c r="Y3" s="70">
        <v>44748</v>
      </c>
    </row>
    <row r="4" spans="1:25" ht="11.25" customHeigh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3"/>
    </row>
    <row r="5" spans="1:25" ht="21.2" customHeight="1" x14ac:dyDescent="0.25">
      <c r="A5" s="117"/>
      <c r="B5" s="118"/>
      <c r="C5" s="119" t="s">
        <v>21</v>
      </c>
      <c r="D5" s="27"/>
      <c r="E5" s="121" t="s">
        <v>1</v>
      </c>
      <c r="F5" s="121"/>
      <c r="G5" s="123"/>
      <c r="H5" s="126" t="s">
        <v>2</v>
      </c>
      <c r="I5" s="127"/>
      <c r="J5" s="127"/>
      <c r="K5" s="127"/>
      <c r="L5" s="127"/>
      <c r="M5" s="127"/>
      <c r="N5" s="128"/>
      <c r="O5" s="148"/>
      <c r="P5" s="149" t="s">
        <v>36</v>
      </c>
      <c r="Q5" s="150"/>
      <c r="R5" s="150"/>
      <c r="S5" s="151"/>
      <c r="T5" s="152"/>
      <c r="U5" s="126" t="s">
        <v>14</v>
      </c>
      <c r="V5" s="127"/>
      <c r="W5" s="127"/>
      <c r="X5" s="127"/>
      <c r="Y5" s="153"/>
    </row>
    <row r="6" spans="1:25" ht="15.75" customHeight="1" x14ac:dyDescent="0.25">
      <c r="A6" s="117"/>
      <c r="B6" s="118"/>
      <c r="C6" s="120"/>
      <c r="D6" s="27"/>
      <c r="E6" s="122"/>
      <c r="F6" s="122"/>
      <c r="G6" s="124"/>
      <c r="H6" s="126"/>
      <c r="I6" s="127"/>
      <c r="J6" s="127"/>
      <c r="K6" s="127"/>
      <c r="L6" s="127"/>
      <c r="M6" s="127"/>
      <c r="N6" s="128"/>
      <c r="O6" s="148"/>
      <c r="P6" s="149"/>
      <c r="Q6" s="150"/>
      <c r="R6" s="150"/>
      <c r="S6" s="151"/>
      <c r="T6" s="152"/>
      <c r="U6" s="154" t="s">
        <v>19</v>
      </c>
      <c r="V6" s="155"/>
      <c r="W6" s="156" t="s">
        <v>20</v>
      </c>
      <c r="X6" s="156"/>
      <c r="Y6" s="157"/>
    </row>
    <row r="7" spans="1:25" ht="42" customHeight="1" x14ac:dyDescent="0.25">
      <c r="A7" s="117"/>
      <c r="B7" s="118"/>
      <c r="C7" s="137" t="s">
        <v>47</v>
      </c>
      <c r="D7" s="140"/>
      <c r="E7" s="141" t="str">
        <f>VLOOKUP(C7,'[1]Listas desplegables'!D3:F46,2,0)</f>
        <v>Gestión Administrativa</v>
      </c>
      <c r="F7" s="142"/>
      <c r="G7" s="124"/>
      <c r="H7" s="132" t="str">
        <f>+VLOOKUP(C7,'[1]Listas desplegables'!D3:F46,3,0)</f>
        <v xml:space="preserve">Apoyo </v>
      </c>
      <c r="I7" s="147"/>
      <c r="J7" s="147"/>
      <c r="K7" s="147"/>
      <c r="L7" s="147"/>
      <c r="M7" s="147"/>
      <c r="N7" s="133"/>
      <c r="O7" s="148"/>
      <c r="P7" s="158" t="s">
        <v>265</v>
      </c>
      <c r="Q7" s="159"/>
      <c r="R7" s="159"/>
      <c r="S7" s="160"/>
      <c r="T7" s="152"/>
      <c r="U7" s="167" t="s">
        <v>312</v>
      </c>
      <c r="V7" s="168"/>
      <c r="W7" s="169" t="s">
        <v>313</v>
      </c>
      <c r="X7" s="170"/>
      <c r="Y7" s="171"/>
    </row>
    <row r="8" spans="1:25" ht="42" customHeight="1" x14ac:dyDescent="0.25">
      <c r="A8" s="117"/>
      <c r="B8" s="118"/>
      <c r="C8" s="138"/>
      <c r="D8" s="140"/>
      <c r="E8" s="143"/>
      <c r="F8" s="144"/>
      <c r="G8" s="124"/>
      <c r="H8" s="132"/>
      <c r="I8" s="147"/>
      <c r="J8" s="147"/>
      <c r="K8" s="147"/>
      <c r="L8" s="147"/>
      <c r="M8" s="147"/>
      <c r="N8" s="133"/>
      <c r="O8" s="148"/>
      <c r="P8" s="161"/>
      <c r="Q8" s="162"/>
      <c r="R8" s="162"/>
      <c r="S8" s="163"/>
      <c r="T8" s="152"/>
      <c r="U8" s="172"/>
      <c r="V8" s="173"/>
      <c r="W8" s="174"/>
      <c r="X8" s="175"/>
      <c r="Y8" s="176"/>
    </row>
    <row r="9" spans="1:25" ht="42" customHeight="1" x14ac:dyDescent="0.25">
      <c r="A9" s="117"/>
      <c r="B9" s="118"/>
      <c r="C9" s="138"/>
      <c r="D9" s="140"/>
      <c r="E9" s="143"/>
      <c r="F9" s="144"/>
      <c r="G9" s="124"/>
      <c r="H9" s="132"/>
      <c r="I9" s="147"/>
      <c r="J9" s="147"/>
      <c r="K9" s="147"/>
      <c r="L9" s="147"/>
      <c r="M9" s="147"/>
      <c r="N9" s="133"/>
      <c r="O9" s="148"/>
      <c r="P9" s="161"/>
      <c r="Q9" s="162"/>
      <c r="R9" s="162"/>
      <c r="S9" s="163"/>
      <c r="T9" s="152"/>
      <c r="U9" s="172"/>
      <c r="V9" s="173"/>
      <c r="W9" s="174"/>
      <c r="X9" s="175"/>
      <c r="Y9" s="176"/>
    </row>
    <row r="10" spans="1:25" ht="42" customHeight="1" x14ac:dyDescent="0.25">
      <c r="A10" s="117"/>
      <c r="B10" s="118"/>
      <c r="C10" s="139"/>
      <c r="D10" s="140"/>
      <c r="E10" s="145"/>
      <c r="F10" s="146"/>
      <c r="G10" s="125"/>
      <c r="H10" s="132"/>
      <c r="I10" s="147"/>
      <c r="J10" s="147"/>
      <c r="K10" s="147"/>
      <c r="L10" s="147"/>
      <c r="M10" s="147"/>
      <c r="N10" s="133"/>
      <c r="O10" s="148"/>
      <c r="P10" s="164"/>
      <c r="Q10" s="165"/>
      <c r="R10" s="165"/>
      <c r="S10" s="166"/>
      <c r="T10" s="152"/>
      <c r="U10" s="172"/>
      <c r="V10" s="173"/>
      <c r="W10" s="174"/>
      <c r="X10" s="175"/>
      <c r="Y10" s="176"/>
    </row>
    <row r="11" spans="1:25" ht="9.75" customHeight="1" x14ac:dyDescent="0.4">
      <c r="A11" s="117"/>
      <c r="B11" s="118"/>
      <c r="C11" s="129"/>
      <c r="D11" s="118"/>
      <c r="E11" s="130"/>
      <c r="F11" s="130"/>
      <c r="G11" s="118"/>
      <c r="H11" s="129"/>
      <c r="I11" s="129"/>
      <c r="J11" s="129"/>
      <c r="K11" s="129"/>
      <c r="L11" s="129"/>
      <c r="M11" s="129"/>
      <c r="N11" s="129"/>
      <c r="O11" s="130"/>
      <c r="P11" s="130"/>
      <c r="Q11" s="130"/>
      <c r="R11" s="130"/>
      <c r="S11" s="130"/>
      <c r="T11" s="130"/>
      <c r="U11" s="129"/>
      <c r="V11" s="129"/>
      <c r="W11" s="129"/>
      <c r="X11" s="129"/>
      <c r="Y11" s="131"/>
    </row>
    <row r="12" spans="1:25" ht="70.5" customHeight="1" x14ac:dyDescent="0.4">
      <c r="A12" s="117"/>
      <c r="B12" s="118"/>
      <c r="C12" s="26" t="s">
        <v>35</v>
      </c>
      <c r="D12" s="28"/>
      <c r="E12" s="132" t="str">
        <f>VLOOKUP(C7,'[1]Listas desplegables'!D3:G46,4,0)</f>
        <v xml:space="preserve">Director Administrativo </v>
      </c>
      <c r="F12" s="133"/>
      <c r="G12" s="80"/>
      <c r="H12" s="127" t="s">
        <v>3</v>
      </c>
      <c r="I12" s="127"/>
      <c r="J12" s="127"/>
      <c r="K12" s="127"/>
      <c r="L12" s="127"/>
      <c r="M12" s="127"/>
      <c r="N12" s="127"/>
      <c r="O12" s="134" t="s">
        <v>266</v>
      </c>
      <c r="P12" s="135"/>
      <c r="Q12" s="135"/>
      <c r="R12" s="135"/>
      <c r="S12" s="135"/>
      <c r="T12" s="135"/>
      <c r="U12" s="135"/>
      <c r="V12" s="135"/>
      <c r="W12" s="135"/>
      <c r="X12" s="135"/>
      <c r="Y12" s="136"/>
    </row>
    <row r="13" spans="1:25" ht="18.75" x14ac:dyDescent="0.4">
      <c r="A13" s="11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77"/>
    </row>
    <row r="14" spans="1:25" ht="30.75" customHeight="1" x14ac:dyDescent="0.25">
      <c r="A14" s="178" t="s">
        <v>4</v>
      </c>
      <c r="B14" s="179"/>
      <c r="C14" s="179"/>
      <c r="D14" s="179"/>
      <c r="E14" s="179"/>
      <c r="F14" s="179"/>
      <c r="G14" s="180"/>
      <c r="H14" s="181" t="s">
        <v>8</v>
      </c>
      <c r="I14" s="182"/>
      <c r="J14" s="182"/>
      <c r="K14" s="183"/>
      <c r="L14" s="81"/>
      <c r="M14" s="81"/>
      <c r="N14" s="184" t="s">
        <v>16</v>
      </c>
      <c r="O14" s="185"/>
      <c r="P14" s="185"/>
      <c r="Q14" s="185"/>
      <c r="R14" s="185"/>
      <c r="S14" s="186"/>
      <c r="T14" s="82"/>
      <c r="U14" s="187" t="s">
        <v>15</v>
      </c>
      <c r="V14" s="187"/>
      <c r="W14" s="187"/>
      <c r="X14" s="187"/>
      <c r="Y14" s="188"/>
    </row>
    <row r="15" spans="1:25" s="12" customFormat="1" ht="29.25" customHeight="1" x14ac:dyDescent="0.4">
      <c r="A15" s="35" t="s">
        <v>5</v>
      </c>
      <c r="B15" s="118"/>
      <c r="C15" s="71" t="s">
        <v>6</v>
      </c>
      <c r="D15" s="118"/>
      <c r="E15" s="189" t="s">
        <v>7</v>
      </c>
      <c r="F15" s="189"/>
      <c r="G15" s="180"/>
      <c r="H15" s="15" t="s">
        <v>9</v>
      </c>
      <c r="I15" s="15" t="s">
        <v>10</v>
      </c>
      <c r="J15" s="15" t="s">
        <v>11</v>
      </c>
      <c r="K15" s="15" t="s">
        <v>12</v>
      </c>
      <c r="L15" s="17"/>
      <c r="M15" s="83"/>
      <c r="N15" s="190" t="s">
        <v>140</v>
      </c>
      <c r="O15" s="191"/>
      <c r="P15" s="192"/>
      <c r="Q15" s="193"/>
      <c r="R15" s="194"/>
      <c r="S15" s="36" t="s">
        <v>13</v>
      </c>
      <c r="T15" s="72"/>
      <c r="U15" s="71" t="s">
        <v>109</v>
      </c>
      <c r="V15" s="82"/>
      <c r="W15" s="71" t="s">
        <v>17</v>
      </c>
      <c r="X15" s="16"/>
      <c r="Y15" s="37" t="s">
        <v>18</v>
      </c>
    </row>
    <row r="16" spans="1:25" s="1" customFormat="1" ht="334.5" customHeight="1" x14ac:dyDescent="0.2">
      <c r="A16" s="98" t="s">
        <v>215</v>
      </c>
      <c r="B16" s="118"/>
      <c r="C16" s="76"/>
      <c r="D16" s="118"/>
      <c r="E16" s="195" t="s">
        <v>216</v>
      </c>
      <c r="F16" s="196"/>
      <c r="G16" s="180"/>
      <c r="H16" s="30" t="s">
        <v>219</v>
      </c>
      <c r="I16" s="30"/>
      <c r="J16" s="30"/>
      <c r="K16" s="30"/>
      <c r="L16" s="31"/>
      <c r="M16" s="84"/>
      <c r="N16" s="169" t="s">
        <v>267</v>
      </c>
      <c r="O16" s="170"/>
      <c r="P16" s="197"/>
      <c r="Q16" s="193"/>
      <c r="R16" s="194"/>
      <c r="S16" s="95" t="s">
        <v>318</v>
      </c>
      <c r="T16" s="34"/>
      <c r="U16" s="95" t="s">
        <v>217</v>
      </c>
      <c r="V16" s="84"/>
      <c r="W16" s="95" t="s">
        <v>218</v>
      </c>
      <c r="X16" s="34"/>
      <c r="Y16" s="77"/>
    </row>
    <row r="17" spans="1:25" s="1" customFormat="1" ht="9" customHeight="1" x14ac:dyDescent="0.2">
      <c r="A17" s="74"/>
      <c r="B17" s="85"/>
      <c r="C17" s="85"/>
      <c r="D17" s="85"/>
      <c r="E17" s="85"/>
      <c r="F17" s="85"/>
      <c r="G17" s="85"/>
      <c r="H17" s="86"/>
      <c r="I17" s="86"/>
      <c r="J17" s="86"/>
      <c r="K17" s="86"/>
      <c r="L17" s="86"/>
      <c r="M17" s="84"/>
      <c r="N17" s="86"/>
      <c r="O17" s="86"/>
      <c r="P17" s="86"/>
      <c r="Q17" s="87"/>
      <c r="R17" s="87"/>
      <c r="S17" s="85"/>
      <c r="T17" s="85"/>
      <c r="U17" s="85"/>
      <c r="V17" s="84"/>
      <c r="W17" s="85"/>
      <c r="X17" s="85"/>
      <c r="Y17" s="75"/>
    </row>
    <row r="18" spans="1:25" s="1" customFormat="1" ht="253.5" customHeight="1" x14ac:dyDescent="0.2">
      <c r="A18" s="99" t="s">
        <v>220</v>
      </c>
      <c r="B18" s="85"/>
      <c r="C18" s="95" t="s">
        <v>221</v>
      </c>
      <c r="D18" s="85"/>
      <c r="E18" s="195" t="s">
        <v>222</v>
      </c>
      <c r="F18" s="196"/>
      <c r="G18" s="85"/>
      <c r="H18" s="30"/>
      <c r="I18" s="30" t="s">
        <v>219</v>
      </c>
      <c r="J18" s="30"/>
      <c r="K18" s="30"/>
      <c r="L18" s="31"/>
      <c r="M18" s="84"/>
      <c r="N18" s="195" t="s">
        <v>269</v>
      </c>
      <c r="O18" s="198"/>
      <c r="P18" s="199"/>
      <c r="Q18" s="32"/>
      <c r="R18" s="33"/>
      <c r="S18" s="95" t="s">
        <v>319</v>
      </c>
      <c r="T18" s="34"/>
      <c r="U18" s="96" t="s">
        <v>264</v>
      </c>
      <c r="V18" s="84"/>
      <c r="W18" s="95" t="s">
        <v>220</v>
      </c>
      <c r="X18" s="34"/>
      <c r="Y18" s="97" t="s">
        <v>223</v>
      </c>
    </row>
    <row r="19" spans="1:25" s="1" customFormat="1" ht="8.25" customHeight="1" x14ac:dyDescent="0.2">
      <c r="A19" s="74"/>
      <c r="B19" s="85"/>
      <c r="C19" s="85"/>
      <c r="D19" s="85"/>
      <c r="E19" s="85"/>
      <c r="F19" s="85"/>
      <c r="G19" s="85"/>
      <c r="H19" s="86"/>
      <c r="I19" s="86"/>
      <c r="J19" s="86"/>
      <c r="K19" s="86"/>
      <c r="L19" s="86"/>
      <c r="M19" s="84"/>
      <c r="N19" s="86"/>
      <c r="O19" s="86"/>
      <c r="P19" s="86"/>
      <c r="Q19" s="85"/>
      <c r="R19" s="85"/>
      <c r="S19" s="85"/>
      <c r="T19" s="85"/>
      <c r="U19" s="85"/>
      <c r="V19" s="84"/>
      <c r="W19" s="85"/>
      <c r="X19" s="85"/>
      <c r="Y19" s="75"/>
    </row>
    <row r="20" spans="1:25" s="1" customFormat="1" ht="164.25" customHeight="1" x14ac:dyDescent="0.2">
      <c r="A20" s="100" t="s">
        <v>261</v>
      </c>
      <c r="B20" s="85"/>
      <c r="C20" s="95" t="s">
        <v>270</v>
      </c>
      <c r="D20" s="85"/>
      <c r="E20" s="169" t="s">
        <v>271</v>
      </c>
      <c r="F20" s="200"/>
      <c r="G20" s="85"/>
      <c r="H20" s="30"/>
      <c r="I20" s="30" t="s">
        <v>219</v>
      </c>
      <c r="J20" s="30"/>
      <c r="K20" s="30"/>
      <c r="L20" s="31"/>
      <c r="M20" s="84"/>
      <c r="N20" s="169" t="s">
        <v>268</v>
      </c>
      <c r="O20" s="170"/>
      <c r="P20" s="197"/>
      <c r="Q20" s="32"/>
      <c r="R20" s="33"/>
      <c r="S20" s="95" t="s">
        <v>319</v>
      </c>
      <c r="T20" s="34"/>
      <c r="U20" s="95" t="s">
        <v>224</v>
      </c>
      <c r="V20" s="84"/>
      <c r="W20" s="96" t="s">
        <v>220</v>
      </c>
      <c r="X20" s="34"/>
      <c r="Y20" s="97" t="s">
        <v>223</v>
      </c>
    </row>
    <row r="21" spans="1:25" s="1" customFormat="1" ht="11.25" customHeight="1" x14ac:dyDescent="0.2">
      <c r="A21" s="74"/>
      <c r="B21" s="85"/>
      <c r="C21" s="85"/>
      <c r="D21" s="85"/>
      <c r="E21" s="85"/>
      <c r="F21" s="85"/>
      <c r="G21" s="85"/>
      <c r="H21" s="86"/>
      <c r="I21" s="86"/>
      <c r="J21" s="86"/>
      <c r="K21" s="86"/>
      <c r="L21" s="86"/>
      <c r="M21" s="84"/>
      <c r="N21" s="86"/>
      <c r="O21" s="86"/>
      <c r="P21" s="86"/>
      <c r="Q21" s="85"/>
      <c r="R21" s="85"/>
      <c r="S21" s="85"/>
      <c r="T21" s="85"/>
      <c r="U21" s="85"/>
      <c r="V21" s="84"/>
      <c r="W21" s="85"/>
      <c r="X21" s="85"/>
      <c r="Y21" s="75"/>
    </row>
    <row r="22" spans="1:25" s="1" customFormat="1" ht="254.25" customHeight="1" x14ac:dyDescent="0.2">
      <c r="A22" s="99" t="s">
        <v>220</v>
      </c>
      <c r="B22" s="85"/>
      <c r="C22" s="95" t="s">
        <v>221</v>
      </c>
      <c r="D22" s="85"/>
      <c r="E22" s="195" t="s">
        <v>222</v>
      </c>
      <c r="F22" s="196"/>
      <c r="G22" s="85"/>
      <c r="H22" s="30"/>
      <c r="I22" s="30" t="s">
        <v>219</v>
      </c>
      <c r="J22" s="30"/>
      <c r="K22" s="30"/>
      <c r="L22" s="31"/>
      <c r="M22" s="84"/>
      <c r="N22" s="169" t="s">
        <v>262</v>
      </c>
      <c r="O22" s="170"/>
      <c r="P22" s="197"/>
      <c r="Q22" s="32"/>
      <c r="R22" s="33"/>
      <c r="S22" s="95" t="s">
        <v>320</v>
      </c>
      <c r="T22" s="34"/>
      <c r="U22" s="96" t="s">
        <v>263</v>
      </c>
      <c r="V22" s="84"/>
      <c r="W22" s="95" t="s">
        <v>220</v>
      </c>
      <c r="X22" s="34"/>
      <c r="Y22" s="97" t="s">
        <v>223</v>
      </c>
    </row>
    <row r="23" spans="1:25" s="1" customFormat="1" ht="10.5" customHeight="1" x14ac:dyDescent="0.2">
      <c r="A23" s="47"/>
      <c r="B23" s="85"/>
      <c r="C23" s="88"/>
      <c r="D23" s="85"/>
      <c r="E23" s="88"/>
      <c r="F23" s="88"/>
      <c r="G23" s="85"/>
      <c r="H23" s="89"/>
      <c r="I23" s="89"/>
      <c r="J23" s="89"/>
      <c r="K23" s="89"/>
      <c r="L23" s="86"/>
      <c r="M23" s="84"/>
      <c r="N23" s="88"/>
      <c r="O23" s="88"/>
      <c r="P23" s="88"/>
      <c r="Q23" s="85"/>
      <c r="R23" s="85"/>
      <c r="S23" s="88"/>
      <c r="T23" s="85"/>
      <c r="U23" s="88"/>
      <c r="V23" s="84"/>
      <c r="W23" s="88"/>
      <c r="X23" s="85"/>
      <c r="Y23" s="42"/>
    </row>
    <row r="24" spans="1:25" s="1" customFormat="1" ht="143.25" customHeight="1" x14ac:dyDescent="0.2">
      <c r="A24" s="78" t="s">
        <v>225</v>
      </c>
      <c r="B24" s="85"/>
      <c r="C24" s="79"/>
      <c r="D24" s="85"/>
      <c r="E24" s="195" t="s">
        <v>226</v>
      </c>
      <c r="F24" s="196"/>
      <c r="G24" s="85"/>
      <c r="H24" s="30"/>
      <c r="I24" s="30" t="s">
        <v>219</v>
      </c>
      <c r="J24" s="30"/>
      <c r="K24" s="30"/>
      <c r="L24" s="31"/>
      <c r="M24" s="84"/>
      <c r="N24" s="195" t="s">
        <v>227</v>
      </c>
      <c r="O24" s="198"/>
      <c r="P24" s="199"/>
      <c r="Q24" s="32"/>
      <c r="R24" s="33"/>
      <c r="S24" s="95" t="s">
        <v>228</v>
      </c>
      <c r="T24" s="34"/>
      <c r="U24" s="95" t="s">
        <v>229</v>
      </c>
      <c r="V24" s="84"/>
      <c r="W24" s="95" t="s">
        <v>230</v>
      </c>
      <c r="X24" s="34"/>
      <c r="Y24" s="97" t="s">
        <v>231</v>
      </c>
    </row>
    <row r="25" spans="1:25" s="1" customFormat="1" ht="9" customHeight="1" x14ac:dyDescent="0.2">
      <c r="A25" s="41"/>
      <c r="B25" s="85"/>
      <c r="C25" s="90"/>
      <c r="D25" s="85"/>
      <c r="E25" s="88"/>
      <c r="F25" s="88"/>
      <c r="G25" s="85"/>
      <c r="H25" s="89"/>
      <c r="I25" s="89"/>
      <c r="J25" s="89"/>
      <c r="K25" s="89"/>
      <c r="L25" s="86"/>
      <c r="M25" s="84"/>
      <c r="N25" s="88"/>
      <c r="O25" s="86"/>
      <c r="P25" s="86"/>
      <c r="Q25" s="85"/>
      <c r="R25" s="85"/>
      <c r="S25" s="88"/>
      <c r="T25" s="85"/>
      <c r="U25" s="88"/>
      <c r="V25" s="84"/>
      <c r="W25" s="88"/>
      <c r="X25" s="85"/>
      <c r="Y25" s="42"/>
    </row>
    <row r="26" spans="1:25" s="1" customFormat="1" ht="173.25" customHeight="1" x14ac:dyDescent="0.2">
      <c r="A26" s="98" t="s">
        <v>232</v>
      </c>
      <c r="B26" s="85"/>
      <c r="C26" s="79"/>
      <c r="D26" s="85"/>
      <c r="E26" s="195" t="s">
        <v>233</v>
      </c>
      <c r="F26" s="196"/>
      <c r="G26" s="85"/>
      <c r="H26" s="30"/>
      <c r="I26" s="30" t="s">
        <v>219</v>
      </c>
      <c r="J26" s="30"/>
      <c r="K26" s="30"/>
      <c r="L26" s="31"/>
      <c r="M26" s="84"/>
      <c r="N26" s="195" t="s">
        <v>234</v>
      </c>
      <c r="O26" s="198"/>
      <c r="P26" s="199"/>
      <c r="Q26" s="32"/>
      <c r="R26" s="33"/>
      <c r="S26" s="95" t="s">
        <v>228</v>
      </c>
      <c r="T26" s="34"/>
      <c r="U26" s="95" t="s">
        <v>235</v>
      </c>
      <c r="V26" s="84"/>
      <c r="W26" s="95" t="s">
        <v>236</v>
      </c>
      <c r="X26" s="34"/>
      <c r="Y26" s="97" t="s">
        <v>231</v>
      </c>
    </row>
    <row r="27" spans="1:25" s="1" customFormat="1" ht="12.75" customHeight="1" x14ac:dyDescent="0.2">
      <c r="A27" s="41"/>
      <c r="B27" s="85"/>
      <c r="C27" s="88"/>
      <c r="D27" s="85"/>
      <c r="E27" s="88"/>
      <c r="F27" s="86"/>
      <c r="G27" s="85"/>
      <c r="H27" s="89"/>
      <c r="I27" s="89"/>
      <c r="J27" s="89"/>
      <c r="K27" s="89"/>
      <c r="L27" s="86"/>
      <c r="M27" s="84"/>
      <c r="N27" s="88"/>
      <c r="O27" s="88"/>
      <c r="P27" s="88"/>
      <c r="Q27" s="85"/>
      <c r="R27" s="85"/>
      <c r="S27" s="88"/>
      <c r="T27" s="85"/>
      <c r="U27" s="88"/>
      <c r="V27" s="84"/>
      <c r="W27" s="88"/>
      <c r="X27" s="85"/>
      <c r="Y27" s="42"/>
    </row>
    <row r="28" spans="1:25" s="1" customFormat="1" ht="147.75" customHeight="1" x14ac:dyDescent="0.2">
      <c r="A28" s="98" t="s">
        <v>237</v>
      </c>
      <c r="B28" s="85"/>
      <c r="C28" s="79"/>
      <c r="D28" s="85"/>
      <c r="E28" s="195" t="s">
        <v>238</v>
      </c>
      <c r="F28" s="196"/>
      <c r="G28" s="85"/>
      <c r="H28" s="30"/>
      <c r="I28" s="30" t="s">
        <v>219</v>
      </c>
      <c r="J28" s="30"/>
      <c r="K28" s="30"/>
      <c r="L28" s="31"/>
      <c r="M28" s="84"/>
      <c r="N28" s="195" t="s">
        <v>239</v>
      </c>
      <c r="O28" s="198"/>
      <c r="P28" s="199"/>
      <c r="Q28" s="32"/>
      <c r="R28" s="33"/>
      <c r="S28" s="95" t="s">
        <v>228</v>
      </c>
      <c r="T28" s="34"/>
      <c r="U28" s="95" t="s">
        <v>240</v>
      </c>
      <c r="V28" s="84"/>
      <c r="W28" s="95" t="s">
        <v>241</v>
      </c>
      <c r="X28" s="34"/>
      <c r="Y28" s="97" t="s">
        <v>231</v>
      </c>
    </row>
    <row r="29" spans="1:25" s="1" customFormat="1" ht="10.5" customHeight="1" x14ac:dyDescent="0.2">
      <c r="A29" s="41"/>
      <c r="B29" s="85"/>
      <c r="C29" s="90"/>
      <c r="D29" s="85"/>
      <c r="E29" s="88"/>
      <c r="F29" s="88"/>
      <c r="G29" s="85"/>
      <c r="H29" s="89"/>
      <c r="I29" s="89"/>
      <c r="J29" s="89"/>
      <c r="K29" s="89"/>
      <c r="L29" s="86"/>
      <c r="M29" s="84"/>
      <c r="N29" s="88"/>
      <c r="O29" s="86"/>
      <c r="P29" s="86"/>
      <c r="Q29" s="85"/>
      <c r="R29" s="85"/>
      <c r="S29" s="88"/>
      <c r="T29" s="85"/>
      <c r="U29" s="88"/>
      <c r="V29" s="84"/>
      <c r="W29" s="88"/>
      <c r="X29" s="85"/>
      <c r="Y29" s="42"/>
    </row>
    <row r="30" spans="1:25" s="1" customFormat="1" ht="181.5" customHeight="1" x14ac:dyDescent="0.2">
      <c r="A30" s="98" t="s">
        <v>261</v>
      </c>
      <c r="B30" s="85"/>
      <c r="C30" s="79"/>
      <c r="D30" s="85"/>
      <c r="E30" s="195" t="s">
        <v>260</v>
      </c>
      <c r="F30" s="196"/>
      <c r="G30" s="85"/>
      <c r="H30" s="30"/>
      <c r="I30" s="30"/>
      <c r="J30" s="30" t="s">
        <v>219</v>
      </c>
      <c r="K30" s="30"/>
      <c r="L30" s="31"/>
      <c r="M30" s="84"/>
      <c r="N30" s="195" t="s">
        <v>242</v>
      </c>
      <c r="O30" s="198"/>
      <c r="P30" s="199"/>
      <c r="Q30" s="32"/>
      <c r="R30" s="85"/>
      <c r="S30" s="95" t="s">
        <v>228</v>
      </c>
      <c r="T30" s="85"/>
      <c r="U30" s="95" t="s">
        <v>243</v>
      </c>
      <c r="V30" s="84"/>
      <c r="W30" s="95" t="s">
        <v>244</v>
      </c>
      <c r="X30" s="85"/>
      <c r="Y30" s="97" t="s">
        <v>231</v>
      </c>
    </row>
    <row r="31" spans="1:25" s="1" customFormat="1" ht="14.25" customHeight="1" x14ac:dyDescent="0.25">
      <c r="A31" s="43"/>
      <c r="B31" s="88"/>
      <c r="C31" s="88"/>
      <c r="D31" s="88"/>
      <c r="E31" s="88"/>
      <c r="F31" s="88"/>
      <c r="G31" s="88"/>
      <c r="H31" s="88"/>
      <c r="I31" s="88"/>
      <c r="J31" s="88"/>
      <c r="K31" s="88"/>
      <c r="L31" s="88"/>
      <c r="M31" s="91"/>
      <c r="N31" s="88"/>
      <c r="O31" s="88"/>
      <c r="P31" s="88"/>
      <c r="Q31" s="91"/>
      <c r="R31" s="91"/>
      <c r="S31" s="51"/>
      <c r="T31" s="88"/>
      <c r="U31"/>
      <c r="V31" s="91"/>
      <c r="W31" s="51"/>
      <c r="X31" s="88"/>
      <c r="Y31" s="51"/>
    </row>
    <row r="32" spans="1:25" s="1" customFormat="1" ht="121.5" customHeight="1" x14ac:dyDescent="0.2">
      <c r="A32" s="98" t="s">
        <v>245</v>
      </c>
      <c r="B32" s="88"/>
      <c r="C32" s="79"/>
      <c r="D32" s="88"/>
      <c r="E32" s="195" t="s">
        <v>243</v>
      </c>
      <c r="F32" s="199"/>
      <c r="G32" s="88"/>
      <c r="H32" s="44"/>
      <c r="I32" s="44"/>
      <c r="J32" s="44" t="s">
        <v>219</v>
      </c>
      <c r="K32" s="44"/>
      <c r="L32" s="73"/>
      <c r="M32" s="91"/>
      <c r="N32" s="195" t="s">
        <v>246</v>
      </c>
      <c r="O32" s="198"/>
      <c r="P32" s="199"/>
      <c r="Q32" s="73"/>
      <c r="R32" s="88"/>
      <c r="S32" s="95" t="s">
        <v>228</v>
      </c>
      <c r="T32" s="88"/>
      <c r="U32" s="95" t="s">
        <v>247</v>
      </c>
      <c r="V32" s="91"/>
      <c r="W32" s="95" t="s">
        <v>244</v>
      </c>
      <c r="X32" s="88"/>
      <c r="Y32" s="97" t="s">
        <v>231</v>
      </c>
    </row>
    <row r="33" spans="1:25" s="1" customFormat="1" ht="11.25" customHeight="1" x14ac:dyDescent="0.2">
      <c r="A33" s="43"/>
      <c r="B33" s="88"/>
      <c r="C33" s="88"/>
      <c r="D33" s="88"/>
      <c r="E33" s="88"/>
      <c r="F33" s="88"/>
      <c r="G33" s="88"/>
      <c r="H33" s="92"/>
      <c r="I33" s="92"/>
      <c r="J33" s="92"/>
      <c r="K33" s="92"/>
      <c r="L33" s="88"/>
      <c r="M33" s="91"/>
      <c r="N33" s="88"/>
      <c r="O33" s="88"/>
      <c r="P33" s="88"/>
      <c r="Q33" s="88"/>
      <c r="R33" s="88"/>
      <c r="S33" s="51"/>
      <c r="T33" s="88"/>
      <c r="U33" s="51"/>
      <c r="V33" s="91"/>
      <c r="W33" s="51"/>
      <c r="X33" s="88"/>
      <c r="Y33" s="51"/>
    </row>
    <row r="34" spans="1:25" s="1" customFormat="1" ht="126" customHeight="1" x14ac:dyDescent="0.2">
      <c r="A34" s="98" t="s">
        <v>248</v>
      </c>
      <c r="B34" s="88"/>
      <c r="C34" s="79" t="s">
        <v>249</v>
      </c>
      <c r="D34" s="88"/>
      <c r="E34" s="195" t="s">
        <v>250</v>
      </c>
      <c r="F34" s="199"/>
      <c r="G34" s="88"/>
      <c r="H34" s="44"/>
      <c r="I34" s="44"/>
      <c r="J34" s="44" t="s">
        <v>219</v>
      </c>
      <c r="K34" s="44"/>
      <c r="L34" s="73"/>
      <c r="M34" s="91"/>
      <c r="N34" s="195" t="s">
        <v>251</v>
      </c>
      <c r="O34" s="198"/>
      <c r="P34" s="199"/>
      <c r="Q34" s="88"/>
      <c r="R34" s="88"/>
      <c r="S34" s="95" t="s">
        <v>228</v>
      </c>
      <c r="T34" s="88"/>
      <c r="U34" s="95" t="s">
        <v>247</v>
      </c>
      <c r="V34" s="91"/>
      <c r="W34" s="95" t="s">
        <v>244</v>
      </c>
      <c r="X34" s="88"/>
      <c r="Y34" s="97" t="s">
        <v>231</v>
      </c>
    </row>
    <row r="35" spans="1:25" s="1" customFormat="1" ht="8.25" customHeight="1" x14ac:dyDescent="0.2">
      <c r="A35" s="51"/>
      <c r="B35" s="88"/>
      <c r="C35" s="51"/>
      <c r="D35" s="88"/>
      <c r="E35" s="88"/>
      <c r="F35" s="88"/>
      <c r="G35" s="88"/>
      <c r="H35" s="88"/>
      <c r="I35" s="88"/>
      <c r="J35" s="88"/>
      <c r="K35" s="88"/>
      <c r="L35" s="88"/>
      <c r="M35" s="91"/>
      <c r="N35" s="88"/>
      <c r="O35" s="88"/>
      <c r="P35" s="88"/>
      <c r="Q35" s="91"/>
      <c r="R35" s="91"/>
      <c r="S35" s="51"/>
      <c r="T35" s="88"/>
      <c r="U35" s="51"/>
      <c r="V35" s="91"/>
      <c r="W35" s="51"/>
      <c r="X35" s="88"/>
      <c r="Y35" s="51"/>
    </row>
    <row r="36" spans="1:25" s="1" customFormat="1" ht="120.75" customHeight="1" x14ac:dyDescent="0.2">
      <c r="A36" s="98" t="s">
        <v>248</v>
      </c>
      <c r="B36" s="88"/>
      <c r="C36" s="79" t="s">
        <v>249</v>
      </c>
      <c r="D36" s="88"/>
      <c r="E36" s="195" t="s">
        <v>252</v>
      </c>
      <c r="F36" s="199"/>
      <c r="G36" s="88"/>
      <c r="H36" s="44"/>
      <c r="I36" s="44"/>
      <c r="J36" s="44" t="s">
        <v>219</v>
      </c>
      <c r="K36" s="44"/>
      <c r="L36" s="73"/>
      <c r="M36" s="91"/>
      <c r="N36" s="195" t="s">
        <v>253</v>
      </c>
      <c r="O36" s="198"/>
      <c r="P36" s="199"/>
      <c r="Q36" s="73"/>
      <c r="R36" s="88"/>
      <c r="S36" s="95" t="s">
        <v>228</v>
      </c>
      <c r="T36" s="88"/>
      <c r="U36" s="95" t="s">
        <v>247</v>
      </c>
      <c r="V36" s="91"/>
      <c r="W36" s="95" t="s">
        <v>244</v>
      </c>
      <c r="X36" s="88"/>
      <c r="Y36" s="97" t="s">
        <v>231</v>
      </c>
    </row>
    <row r="37" spans="1:25" s="1" customFormat="1" ht="8.25" customHeight="1" x14ac:dyDescent="0.2">
      <c r="A37" s="41"/>
      <c r="B37" s="88"/>
      <c r="C37" s="88"/>
      <c r="D37" s="88"/>
      <c r="E37" s="88"/>
      <c r="F37" s="88"/>
      <c r="G37" s="88"/>
      <c r="H37" s="88"/>
      <c r="I37" s="88"/>
      <c r="J37" s="88"/>
      <c r="K37" s="88"/>
      <c r="L37" s="88"/>
      <c r="M37" s="91"/>
      <c r="N37" s="88"/>
      <c r="O37" s="88"/>
      <c r="P37" s="88"/>
      <c r="Q37" s="88"/>
      <c r="R37" s="88"/>
      <c r="S37" s="51"/>
      <c r="T37" s="88"/>
      <c r="U37" s="88"/>
      <c r="V37" s="91"/>
      <c r="W37" s="51"/>
      <c r="X37" s="88"/>
      <c r="Y37" s="51"/>
    </row>
    <row r="38" spans="1:25" s="1" customFormat="1" ht="149.25" customHeight="1" x14ac:dyDescent="0.2">
      <c r="A38" s="98" t="s">
        <v>254</v>
      </c>
      <c r="B38" s="88"/>
      <c r="C38" s="79"/>
      <c r="D38" s="88"/>
      <c r="E38" s="204" t="s">
        <v>243</v>
      </c>
      <c r="F38" s="205"/>
      <c r="G38" s="88"/>
      <c r="H38" s="44"/>
      <c r="I38" s="44"/>
      <c r="J38" s="44" t="s">
        <v>219</v>
      </c>
      <c r="K38" s="44"/>
      <c r="L38" s="73"/>
      <c r="M38" s="91"/>
      <c r="N38" s="195" t="s">
        <v>255</v>
      </c>
      <c r="O38" s="198"/>
      <c r="P38" s="199"/>
      <c r="Q38" s="73"/>
      <c r="R38" s="88"/>
      <c r="S38" s="95" t="s">
        <v>228</v>
      </c>
      <c r="T38" s="45"/>
      <c r="U38" s="95" t="s">
        <v>256</v>
      </c>
      <c r="V38" s="91"/>
      <c r="W38" s="95" t="s">
        <v>244</v>
      </c>
      <c r="X38" s="88"/>
      <c r="Y38" s="97" t="s">
        <v>231</v>
      </c>
    </row>
    <row r="39" spans="1:25" s="1" customFormat="1" ht="7.5" customHeight="1" x14ac:dyDescent="0.2">
      <c r="A39" s="43"/>
      <c r="B39" s="88"/>
      <c r="C39" s="88"/>
      <c r="D39" s="88"/>
      <c r="E39" s="88"/>
      <c r="F39" s="88"/>
      <c r="G39" s="88"/>
      <c r="H39" s="92"/>
      <c r="I39" s="92"/>
      <c r="J39" s="92"/>
      <c r="K39" s="92"/>
      <c r="L39" s="88"/>
      <c r="M39" s="91"/>
      <c r="N39" s="88"/>
      <c r="O39" s="88"/>
      <c r="P39" s="88"/>
      <c r="Q39" s="88"/>
      <c r="R39" s="88"/>
      <c r="S39" s="51"/>
      <c r="T39" s="88"/>
      <c r="U39" s="88"/>
      <c r="V39" s="91"/>
      <c r="W39" s="88"/>
      <c r="X39" s="88"/>
      <c r="Y39" s="42"/>
    </row>
    <row r="40" spans="1:25" s="1" customFormat="1" ht="127.5" customHeight="1" x14ac:dyDescent="0.2">
      <c r="A40" s="98" t="s">
        <v>261</v>
      </c>
      <c r="B40" s="88"/>
      <c r="C40" s="79"/>
      <c r="D40" s="88"/>
      <c r="E40" s="195" t="s">
        <v>257</v>
      </c>
      <c r="F40" s="199"/>
      <c r="G40" s="88"/>
      <c r="H40" s="44"/>
      <c r="I40" s="44"/>
      <c r="J40" s="44"/>
      <c r="K40" s="44" t="s">
        <v>219</v>
      </c>
      <c r="L40" s="73"/>
      <c r="M40" s="91"/>
      <c r="N40" s="195" t="s">
        <v>258</v>
      </c>
      <c r="O40" s="198"/>
      <c r="P40" s="199"/>
      <c r="Q40" s="73"/>
      <c r="R40" s="45"/>
      <c r="S40" s="95" t="s">
        <v>228</v>
      </c>
      <c r="T40" s="46"/>
      <c r="U40" s="95" t="s">
        <v>259</v>
      </c>
      <c r="V40" s="91"/>
      <c r="W40" s="95" t="s">
        <v>248</v>
      </c>
      <c r="X40" s="46"/>
      <c r="Y40" s="40"/>
    </row>
    <row r="41" spans="1:25" ht="15" customHeight="1" x14ac:dyDescent="0.25">
      <c r="A41" s="93"/>
      <c r="B41" s="83"/>
      <c r="C41" s="83"/>
      <c r="D41" s="83"/>
      <c r="E41" s="83"/>
      <c r="F41" s="83"/>
      <c r="G41" s="83"/>
      <c r="H41" s="83"/>
      <c r="I41" s="83"/>
      <c r="J41" s="83"/>
      <c r="K41" s="83"/>
      <c r="L41" s="83"/>
      <c r="M41" s="83"/>
      <c r="N41" s="83"/>
      <c r="O41" s="83"/>
      <c r="P41" s="83"/>
      <c r="Q41" s="83"/>
      <c r="R41" s="83"/>
      <c r="S41" s="83"/>
      <c r="T41" s="83"/>
      <c r="U41" s="83"/>
      <c r="V41" s="83"/>
      <c r="W41" s="83"/>
      <c r="X41" s="83"/>
      <c r="Y41" s="94"/>
    </row>
    <row r="42" spans="1:25" ht="18" customHeight="1" x14ac:dyDescent="0.25">
      <c r="A42" s="206" t="s">
        <v>110</v>
      </c>
      <c r="B42" s="127"/>
      <c r="C42" s="128"/>
      <c r="D42" s="83"/>
      <c r="E42" s="83"/>
      <c r="F42" s="83"/>
      <c r="G42" s="83"/>
      <c r="H42" s="83"/>
      <c r="I42" s="83"/>
      <c r="J42" s="83"/>
      <c r="K42" s="83"/>
      <c r="L42" s="83"/>
      <c r="M42" s="83"/>
      <c r="N42" s="83"/>
      <c r="O42" s="83"/>
      <c r="P42" s="83"/>
      <c r="Q42" s="83"/>
      <c r="R42" s="83"/>
      <c r="S42" s="83"/>
      <c r="T42" s="83"/>
      <c r="U42" s="83"/>
      <c r="V42" s="83"/>
      <c r="W42" s="83"/>
      <c r="X42" s="83"/>
      <c r="Y42" s="94"/>
    </row>
    <row r="43" spans="1:25" x14ac:dyDescent="0.25">
      <c r="A43" s="207"/>
      <c r="B43" s="208"/>
      <c r="C43" s="209"/>
      <c r="D43" s="83"/>
      <c r="E43" s="83"/>
      <c r="F43" s="83"/>
      <c r="G43" s="83"/>
      <c r="H43" s="83"/>
      <c r="I43" s="83"/>
      <c r="J43" s="83"/>
      <c r="K43" s="83"/>
      <c r="L43" s="83"/>
      <c r="M43" s="83"/>
      <c r="N43" s="83"/>
      <c r="O43" s="83"/>
      <c r="P43" s="83"/>
      <c r="Q43" s="83"/>
      <c r="R43" s="83"/>
      <c r="S43" s="83"/>
      <c r="T43" s="83"/>
      <c r="U43" s="83"/>
      <c r="V43" s="83"/>
      <c r="W43" s="83"/>
      <c r="X43" s="83"/>
      <c r="Y43" s="94"/>
    </row>
    <row r="44" spans="1:25" x14ac:dyDescent="0.25">
      <c r="A44" s="207"/>
      <c r="B44" s="208"/>
      <c r="C44" s="209"/>
      <c r="D44" s="83"/>
      <c r="E44" s="83"/>
      <c r="F44" s="83"/>
      <c r="G44" s="83"/>
      <c r="H44" s="83"/>
      <c r="I44" s="83"/>
      <c r="J44" s="83"/>
      <c r="K44" s="83"/>
      <c r="L44" s="83"/>
      <c r="M44" s="83"/>
      <c r="N44" s="83"/>
      <c r="O44" s="83"/>
      <c r="P44" s="83"/>
      <c r="Q44" s="83"/>
      <c r="R44" s="83"/>
      <c r="S44" s="83"/>
      <c r="T44" s="83"/>
      <c r="U44" s="83"/>
      <c r="V44" s="83"/>
      <c r="W44" s="83"/>
      <c r="X44" s="83"/>
      <c r="Y44" s="94"/>
    </row>
    <row r="45" spans="1:25" x14ac:dyDescent="0.25">
      <c r="A45" s="201"/>
      <c r="B45" s="202"/>
      <c r="C45" s="203"/>
      <c r="D45" s="83"/>
      <c r="E45" s="83"/>
      <c r="F45" s="83"/>
      <c r="G45" s="83"/>
      <c r="H45" s="83"/>
      <c r="I45" s="83"/>
      <c r="J45" s="83"/>
      <c r="K45" s="83"/>
      <c r="L45" s="83"/>
      <c r="M45" s="83"/>
      <c r="N45" s="83"/>
      <c r="O45" s="83"/>
      <c r="P45" s="83"/>
      <c r="Q45" s="83"/>
      <c r="R45" s="83"/>
      <c r="S45" s="83"/>
      <c r="T45" s="83"/>
      <c r="U45" s="83"/>
      <c r="V45" s="83"/>
      <c r="W45" s="83"/>
      <c r="X45" s="83"/>
      <c r="Y45" s="94"/>
    </row>
    <row r="46" spans="1:25" x14ac:dyDescent="0.25">
      <c r="A46" s="201"/>
      <c r="B46" s="202"/>
      <c r="C46" s="203"/>
      <c r="D46" s="83"/>
      <c r="E46" s="83"/>
      <c r="F46" s="83"/>
      <c r="G46" s="83"/>
      <c r="H46" s="83"/>
      <c r="I46" s="83"/>
      <c r="J46" s="83"/>
      <c r="K46" s="83"/>
      <c r="L46" s="83"/>
      <c r="M46" s="83"/>
      <c r="N46" s="83"/>
      <c r="O46" s="83"/>
      <c r="P46" s="83"/>
      <c r="Q46" s="83"/>
      <c r="R46" s="83"/>
      <c r="S46" s="83"/>
      <c r="T46" s="83"/>
      <c r="U46" s="83"/>
      <c r="V46" s="83"/>
      <c r="W46" s="83"/>
      <c r="X46" s="83"/>
      <c r="Y46" s="94"/>
    </row>
    <row r="47" spans="1:25" x14ac:dyDescent="0.25">
      <c r="A47" s="201"/>
      <c r="B47" s="202"/>
      <c r="C47" s="203"/>
      <c r="D47" s="83"/>
      <c r="E47" s="83"/>
      <c r="F47" s="83"/>
      <c r="G47" s="83"/>
      <c r="H47" s="83"/>
      <c r="I47" s="83"/>
      <c r="J47" s="83"/>
      <c r="K47" s="83"/>
      <c r="L47" s="83"/>
      <c r="M47" s="83"/>
      <c r="N47" s="83"/>
      <c r="O47" s="83"/>
      <c r="P47" s="83"/>
      <c r="Q47" s="83"/>
      <c r="R47" s="83"/>
      <c r="S47" s="83"/>
      <c r="T47" s="83"/>
      <c r="U47" s="83"/>
      <c r="V47" s="83"/>
      <c r="W47" s="83"/>
      <c r="X47" s="83"/>
      <c r="Y47" s="94"/>
    </row>
    <row r="48" spans="1:25" x14ac:dyDescent="0.25">
      <c r="A48" s="201"/>
      <c r="B48" s="202"/>
      <c r="C48" s="203"/>
      <c r="D48" s="83"/>
      <c r="E48" s="83"/>
      <c r="F48" s="83"/>
      <c r="G48" s="83"/>
      <c r="H48" s="83"/>
      <c r="I48" s="83"/>
      <c r="J48" s="83"/>
      <c r="K48" s="83"/>
      <c r="L48" s="83"/>
      <c r="M48" s="83"/>
      <c r="N48" s="83"/>
      <c r="O48" s="83"/>
      <c r="P48" s="83"/>
      <c r="Q48" s="83"/>
      <c r="R48" s="83"/>
      <c r="S48" s="83"/>
      <c r="T48" s="83"/>
      <c r="U48" s="83"/>
      <c r="V48" s="83"/>
      <c r="W48" s="83"/>
      <c r="X48" s="83"/>
      <c r="Y48" s="94"/>
    </row>
    <row r="49" spans="1:25" x14ac:dyDescent="0.25">
      <c r="A49" s="201"/>
      <c r="B49" s="202"/>
      <c r="C49" s="203"/>
      <c r="D49" s="83"/>
      <c r="E49" s="83"/>
      <c r="F49" s="83"/>
      <c r="G49" s="83"/>
      <c r="H49" s="83"/>
      <c r="I49" s="83"/>
      <c r="J49" s="83"/>
      <c r="K49" s="83"/>
      <c r="L49" s="83"/>
      <c r="M49" s="83"/>
      <c r="N49" s="83"/>
      <c r="O49" s="83"/>
      <c r="P49" s="83"/>
      <c r="Q49" s="83"/>
      <c r="R49" s="83"/>
      <c r="S49" s="83"/>
      <c r="T49" s="83"/>
      <c r="U49" s="83"/>
      <c r="V49" s="83"/>
      <c r="W49" s="83"/>
      <c r="X49" s="83"/>
      <c r="Y49" s="94"/>
    </row>
    <row r="50" spans="1:25" x14ac:dyDescent="0.25">
      <c r="A50" s="22"/>
      <c r="Y50" s="23"/>
    </row>
    <row r="51" spans="1:25" x14ac:dyDescent="0.25">
      <c r="A51" s="22"/>
      <c r="Y51" s="23"/>
    </row>
    <row r="52" spans="1:25" x14ac:dyDescent="0.25">
      <c r="A52" s="22"/>
      <c r="Y52" s="23"/>
    </row>
    <row r="53" spans="1:25" x14ac:dyDescent="0.25">
      <c r="A53" s="22"/>
      <c r="Y53" s="23"/>
    </row>
    <row r="54" spans="1:25" x14ac:dyDescent="0.25">
      <c r="A54" s="22"/>
      <c r="Y54" s="23"/>
    </row>
    <row r="55" spans="1:25" x14ac:dyDescent="0.25">
      <c r="A55" s="22"/>
      <c r="Y55" s="23"/>
    </row>
    <row r="56" spans="1:25" x14ac:dyDescent="0.25">
      <c r="A56" s="22"/>
      <c r="Y56" s="23"/>
    </row>
    <row r="57" spans="1:25" x14ac:dyDescent="0.25">
      <c r="A57" s="22"/>
      <c r="Y57" s="23"/>
    </row>
    <row r="58" spans="1:25" x14ac:dyDescent="0.25">
      <c r="A58" s="22"/>
      <c r="Y58" s="23"/>
    </row>
    <row r="59" spans="1:25" x14ac:dyDescent="0.25">
      <c r="A59" s="22"/>
      <c r="Y59" s="23"/>
    </row>
    <row r="60" spans="1:25" x14ac:dyDescent="0.25">
      <c r="A60" s="22"/>
      <c r="Y60" s="23"/>
    </row>
    <row r="61" spans="1:25" ht="15.75" thickBot="1" x14ac:dyDescent="0.3">
      <c r="A61" s="29"/>
      <c r="B61" s="24"/>
      <c r="C61" s="24"/>
      <c r="D61" s="24"/>
      <c r="E61" s="24"/>
      <c r="F61" s="24"/>
      <c r="G61" s="24"/>
      <c r="H61" s="24"/>
      <c r="I61" s="24"/>
      <c r="J61" s="24"/>
      <c r="K61" s="24"/>
      <c r="L61" s="24"/>
      <c r="M61" s="24"/>
      <c r="N61" s="24"/>
      <c r="O61" s="24"/>
      <c r="P61" s="24"/>
      <c r="Q61" s="24"/>
      <c r="R61" s="24"/>
      <c r="S61" s="24"/>
      <c r="T61" s="24"/>
      <c r="U61" s="24"/>
      <c r="V61" s="24"/>
      <c r="W61" s="24"/>
      <c r="X61" s="24"/>
      <c r="Y61" s="25"/>
    </row>
  </sheetData>
  <sheetProtection formatCells="0" selectLockedCells="1" selectUnlockedCells="1"/>
  <mergeCells count="75">
    <mergeCell ref="E32:F32"/>
    <mergeCell ref="N32:P32"/>
    <mergeCell ref="A48:C49"/>
    <mergeCell ref="E34:F34"/>
    <mergeCell ref="N34:P34"/>
    <mergeCell ref="E36:F36"/>
    <mergeCell ref="N36:P36"/>
    <mergeCell ref="E38:F38"/>
    <mergeCell ref="N38:P38"/>
    <mergeCell ref="E40:F40"/>
    <mergeCell ref="N40:P40"/>
    <mergeCell ref="A42:C42"/>
    <mergeCell ref="A43:C44"/>
    <mergeCell ref="A45:C47"/>
    <mergeCell ref="E26:F26"/>
    <mergeCell ref="N26:P26"/>
    <mergeCell ref="E28:F28"/>
    <mergeCell ref="N28:P28"/>
    <mergeCell ref="E30:F30"/>
    <mergeCell ref="N30:P30"/>
    <mergeCell ref="N18:P18"/>
    <mergeCell ref="E22:F22"/>
    <mergeCell ref="N22:P22"/>
    <mergeCell ref="E24:F24"/>
    <mergeCell ref="N24:P24"/>
    <mergeCell ref="E20:F20"/>
    <mergeCell ref="N20:P20"/>
    <mergeCell ref="E18:F18"/>
    <mergeCell ref="A13:Y13"/>
    <mergeCell ref="A14:F14"/>
    <mergeCell ref="G14:G16"/>
    <mergeCell ref="H14:K14"/>
    <mergeCell ref="N14:S14"/>
    <mergeCell ref="U14:Y14"/>
    <mergeCell ref="B15:B16"/>
    <mergeCell ref="D15:D16"/>
    <mergeCell ref="E15:F15"/>
    <mergeCell ref="N15:P15"/>
    <mergeCell ref="Q15:R16"/>
    <mergeCell ref="E16:F16"/>
    <mergeCell ref="N16:P16"/>
    <mergeCell ref="U5:Y5"/>
    <mergeCell ref="U6:V6"/>
    <mergeCell ref="W6:Y6"/>
    <mergeCell ref="P7:S10"/>
    <mergeCell ref="U7:V7"/>
    <mergeCell ref="W7:Y7"/>
    <mergeCell ref="U8:V8"/>
    <mergeCell ref="W8:Y8"/>
    <mergeCell ref="U9:V9"/>
    <mergeCell ref="W9:Y9"/>
    <mergeCell ref="U10:V10"/>
    <mergeCell ref="W10:Y10"/>
    <mergeCell ref="A5:B12"/>
    <mergeCell ref="C5:C6"/>
    <mergeCell ref="E5:F6"/>
    <mergeCell ref="G5:G10"/>
    <mergeCell ref="H5:N6"/>
    <mergeCell ref="C11:Y11"/>
    <mergeCell ref="E12:F12"/>
    <mergeCell ref="H12:N12"/>
    <mergeCell ref="O12:Y12"/>
    <mergeCell ref="C7:C10"/>
    <mergeCell ref="D7:D10"/>
    <mergeCell ref="E7:F10"/>
    <mergeCell ref="H7:N10"/>
    <mergeCell ref="O5:O10"/>
    <mergeCell ref="P5:S6"/>
    <mergeCell ref="T5:T10"/>
    <mergeCell ref="A4:Y4"/>
    <mergeCell ref="A1:E3"/>
    <mergeCell ref="F1:V3"/>
    <mergeCell ref="W1:X1"/>
    <mergeCell ref="W2:X2"/>
    <mergeCell ref="W3:X3"/>
  </mergeCells>
  <dataValidations count="18">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100-000000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100-000001000000}"/>
    <dataValidation allowBlank="1" showInputMessage="1" showErrorMessage="1" prompt="Son los insumos o la información de necesidades o aspectos legales que se requieren para la ejecución de las actividades. " sqref="E15:F15" xr:uid="{00000000-0002-0000-0100-000002000000}"/>
    <dataValidation allowBlank="1" showInputMessage="1" showErrorMessage="1" prompt="Seleccione de la lista desplegable los trámites y OPAS asociados al proceso, en caso de tener más de uno utilice las diferentes filas." sqref="A42:C42" xr:uid="{00000000-0002-0000-0100-000003000000}"/>
    <dataValidation allowBlank="1" showInputMessage="1" showErrorMessage="1" prompt="Identifica las entidades externas que reciben o son afectados por las salidas generadas en una actividad." sqref="Y15" xr:uid="{00000000-0002-0000-0100-000004000000}"/>
    <dataValidation allowBlank="1" showInputMessage="1" showErrorMessage="1" prompt="Identifica los procesos, los cargos o roles específicos que reciben la salida y que hacen parte de la SIC." sqref="W15" xr:uid="{00000000-0002-0000-0100-000005000000}"/>
    <dataValidation allowBlank="1" showInputMessage="1" showErrorMessage="1" prompt="Define los cargos y/o roles responsables de realizar la actividad descrita. _x000a_" sqref="S15" xr:uid="{00000000-0002-0000-0100-000006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100-000007000000}"/>
    <dataValidation allowBlank="1" showInputMessage="1" showErrorMessage="1" prompt="Identifica Entidades externas o usuarios que proporcionan insumos o necesidades para ejecutar las actividades del proceso." sqref="C15" xr:uid="{00000000-0002-0000-0100-000008000000}"/>
    <dataValidation allowBlank="1" showInputMessage="1" showErrorMessage="1" prompt="Identifica los procesos de la SIC, que proporcionan insumos o necesidades para ejecutar las actividades del proceso." sqref="A15" xr:uid="{00000000-0002-0000-0100-000009000000}"/>
    <dataValidation allowBlank="1" showInputMessage="1" showErrorMessage="1" prompt="Para definir el alcance de su proceso tenga en cuenta que debe describir y delimitar brevemente el inicio y fin de las actividades del proceso. " sqref="H12:N12" xr:uid="{00000000-0002-0000-0100-00000A000000}"/>
    <dataValidation allowBlank="1" showInputMessage="1" showErrorMessage="1" prompt="Confirme si el líder del proceso que aparece cargado se encuentra correcto." sqref="C12" xr:uid="{00000000-0002-0000-0100-00000B000000}"/>
    <dataValidation allowBlank="1" showInputMessage="1" showErrorMessage="1" prompt="Con la ayuda del enlace, defina el tipo de indicador y el nombre del (los) indicadores que quiere establecer para medir su proceso." sqref="U5:Y5" xr:uid="{00000000-0002-0000-0100-00000C000000}"/>
    <dataValidation allowBlank="1" showInputMessage="1" showErrorMessage="1" promptTitle="Tipo de Proceso" prompt="El formato seleccionará automaticamente el tipo de proceso al que corresponde el proceso que seleccionó." sqref="H5:N6" xr:uid="{00000000-0002-0000-0100-00000D000000}"/>
    <dataValidation allowBlank="1" showInputMessage="1" showErrorMessage="1" promptTitle="Macroproceso" prompt="El formato cargará automaticamente la información asociada al proceso que seleccionó." sqref="E5:F6" xr:uid="{00000000-0002-0000-0100-00000E000000}"/>
    <dataValidation allowBlank="1" showInputMessage="1" showErrorMessage="1" promptTitle="Proceso" prompt="Previo a diligenciar las demás casillas, seleccione de la lista desplegable el proceso que va a caracterizar." sqref="C5:C6" xr:uid="{00000000-0002-0000-0100-00000F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100-000010000000}"/>
    <dataValidation allowBlank="1" showInputMessage="1" showErrorMessage="1" sqref="E7:F10 H7" xr:uid="{00000000-0002-0000-0100-000011000000}"/>
  </dataValidations>
  <pageMargins left="0.70866141732283472" right="0.70866141732283472" top="0.74803149606299213" bottom="0.74803149606299213" header="0.31496062992125984" footer="0.31496062992125984"/>
  <pageSetup scale="21" orientation="portrait" r:id="rId1"/>
  <headerFooter>
    <oddFooter>&amp;RSC01-F09 Vr1 (2019-05-06)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54"/>
  <sheetViews>
    <sheetView zoomScale="80" zoomScaleNormal="80" workbookViewId="0">
      <selection activeCell="D1" sqref="D1:S1"/>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16"/>
      <c r="C1" s="217"/>
      <c r="D1" s="218" t="s">
        <v>273</v>
      </c>
      <c r="E1" s="218"/>
      <c r="F1" s="218"/>
      <c r="G1" s="218"/>
      <c r="H1" s="218"/>
      <c r="I1" s="218"/>
      <c r="J1" s="218"/>
      <c r="K1" s="218"/>
      <c r="L1" s="218"/>
      <c r="M1" s="218"/>
      <c r="N1" s="218"/>
      <c r="O1" s="218"/>
      <c r="P1" s="218"/>
      <c r="Q1" s="218"/>
      <c r="R1" s="218"/>
      <c r="S1" s="219"/>
    </row>
    <row r="2" spans="2:25" ht="17.45" customHeight="1" x14ac:dyDescent="0.25">
      <c r="B2" s="220"/>
      <c r="C2" s="221"/>
      <c r="D2" s="221"/>
      <c r="E2" s="221"/>
      <c r="F2" s="221"/>
      <c r="G2" s="221"/>
      <c r="H2" s="221"/>
      <c r="I2" s="221"/>
      <c r="J2" s="221"/>
      <c r="K2" s="221"/>
      <c r="L2" s="221"/>
      <c r="M2" s="221"/>
      <c r="N2" s="221"/>
      <c r="O2" s="221"/>
      <c r="P2" s="221"/>
      <c r="Q2" s="221"/>
      <c r="R2" s="221"/>
      <c r="S2" s="222"/>
    </row>
    <row r="3" spans="2:25" ht="29.25" customHeight="1" x14ac:dyDescent="0.25">
      <c r="B3" s="223" t="s">
        <v>274</v>
      </c>
      <c r="C3" s="224"/>
      <c r="D3" s="224"/>
      <c r="E3" s="224"/>
      <c r="F3" s="224"/>
      <c r="G3" s="224"/>
      <c r="H3" s="224"/>
      <c r="I3" s="224"/>
      <c r="J3" s="224"/>
      <c r="K3" s="224"/>
      <c r="L3" s="224"/>
      <c r="M3" s="224"/>
      <c r="N3" s="224"/>
      <c r="O3" s="224"/>
      <c r="P3" s="224"/>
      <c r="Q3" s="224"/>
      <c r="R3" s="224"/>
      <c r="S3" s="225"/>
    </row>
    <row r="4" spans="2:25" ht="30.2" customHeight="1" x14ac:dyDescent="0.25">
      <c r="B4" s="48" t="s">
        <v>275</v>
      </c>
      <c r="C4" s="210" t="s">
        <v>208</v>
      </c>
      <c r="D4" s="211"/>
      <c r="E4" s="211"/>
      <c r="F4" s="211"/>
      <c r="G4" s="211"/>
      <c r="H4" s="211"/>
      <c r="I4" s="211"/>
      <c r="J4" s="211"/>
      <c r="K4" s="211"/>
      <c r="L4" s="211"/>
      <c r="M4" s="211"/>
      <c r="N4" s="211"/>
      <c r="O4" s="211"/>
      <c r="P4" s="211"/>
      <c r="Q4" s="211"/>
      <c r="R4" s="211"/>
      <c r="S4" s="226"/>
    </row>
    <row r="5" spans="2:25" ht="30.2" customHeight="1" x14ac:dyDescent="0.25">
      <c r="B5" s="48" t="s">
        <v>276</v>
      </c>
      <c r="C5" s="210" t="s">
        <v>47</v>
      </c>
      <c r="D5" s="211"/>
      <c r="E5" s="211"/>
      <c r="F5" s="211"/>
      <c r="G5" s="211"/>
      <c r="H5" s="211"/>
      <c r="I5" s="211"/>
      <c r="J5" s="212"/>
      <c r="K5" s="213" t="s">
        <v>277</v>
      </c>
      <c r="L5" s="213"/>
      <c r="M5" s="214" t="str">
        <f>VLOOKUP(C5,'[2]Listas desplegables'!D3:G46,2,0)</f>
        <v>Gestión Administrativa</v>
      </c>
      <c r="N5" s="214"/>
      <c r="O5" s="214"/>
      <c r="P5" s="214"/>
      <c r="Q5" s="214"/>
      <c r="R5" s="214"/>
      <c r="S5" s="215"/>
    </row>
    <row r="6" spans="2:25" ht="36.75" customHeight="1" x14ac:dyDescent="0.25">
      <c r="B6" s="48" t="s">
        <v>278</v>
      </c>
      <c r="C6" s="214" t="str">
        <f>VLOOKUP(C5,'[2]Listas desplegables'!D3:G46,4,0)</f>
        <v xml:space="preserve">Director Administrativo </v>
      </c>
      <c r="D6" s="214"/>
      <c r="E6" s="214"/>
      <c r="F6" s="214"/>
      <c r="G6" s="214"/>
      <c r="H6" s="214"/>
      <c r="I6" s="214"/>
      <c r="J6" s="214"/>
      <c r="K6" s="227" t="s">
        <v>279</v>
      </c>
      <c r="L6" s="227"/>
      <c r="M6" s="214" t="s">
        <v>280</v>
      </c>
      <c r="N6" s="214"/>
      <c r="O6" s="214"/>
      <c r="P6" s="214"/>
      <c r="Q6" s="214"/>
      <c r="R6" s="214"/>
      <c r="S6" s="215"/>
    </row>
    <row r="7" spans="2:25" ht="15.75" customHeight="1" x14ac:dyDescent="0.25">
      <c r="B7" s="228"/>
      <c r="C7" s="229"/>
      <c r="D7" s="229"/>
      <c r="E7" s="229"/>
      <c r="F7" s="229"/>
      <c r="G7" s="229"/>
      <c r="H7" s="229"/>
      <c r="I7" s="229"/>
      <c r="J7" s="229"/>
      <c r="K7" s="229"/>
      <c r="L7" s="229"/>
      <c r="M7" s="229"/>
      <c r="N7" s="229"/>
      <c r="O7" s="229"/>
      <c r="P7" s="229"/>
      <c r="Q7" s="229"/>
      <c r="R7" s="229"/>
      <c r="S7" s="230"/>
    </row>
    <row r="8" spans="2:25" ht="30.75" customHeight="1" x14ac:dyDescent="0.25">
      <c r="B8" s="48" t="s">
        <v>281</v>
      </c>
      <c r="C8" s="231" t="str">
        <f>[2]Caracterización!W7</f>
        <v>Respuesta y/o atención de servicios administrativos - GA03 Servicios Administrativos</v>
      </c>
      <c r="D8" s="232"/>
      <c r="E8" s="232"/>
      <c r="F8" s="232"/>
      <c r="G8" s="232"/>
      <c r="H8" s="232"/>
      <c r="I8" s="232"/>
      <c r="J8" s="233"/>
      <c r="K8" s="227" t="s">
        <v>282</v>
      </c>
      <c r="L8" s="227"/>
      <c r="M8" s="234" t="str">
        <f>[2]Caracterización!U7</f>
        <v>Eficacia</v>
      </c>
      <c r="N8" s="234"/>
      <c r="O8" s="227" t="s">
        <v>283</v>
      </c>
      <c r="P8" s="227"/>
      <c r="Q8" s="235" t="s">
        <v>146</v>
      </c>
      <c r="R8" s="235"/>
      <c r="S8" s="236"/>
    </row>
    <row r="9" spans="2:25" ht="30.75" customHeight="1" x14ac:dyDescent="0.25">
      <c r="B9" s="48" t="s">
        <v>284</v>
      </c>
      <c r="C9" s="237" t="s">
        <v>317</v>
      </c>
      <c r="D9" s="237"/>
      <c r="E9" s="237"/>
      <c r="F9" s="237"/>
      <c r="G9" s="237"/>
      <c r="H9" s="237"/>
      <c r="I9" s="237"/>
      <c r="J9" s="237"/>
      <c r="K9" s="237"/>
      <c r="L9" s="237"/>
      <c r="M9" s="237"/>
      <c r="N9" s="237"/>
      <c r="O9" s="237"/>
      <c r="P9" s="237"/>
      <c r="Q9" s="237"/>
      <c r="R9" s="237"/>
      <c r="S9" s="238"/>
    </row>
    <row r="10" spans="2:25" ht="30.75" customHeight="1" x14ac:dyDescent="0.25">
      <c r="B10" s="48" t="s">
        <v>285</v>
      </c>
      <c r="C10" s="239" t="s">
        <v>304</v>
      </c>
      <c r="D10" s="239"/>
      <c r="E10" s="239"/>
      <c r="F10" s="239"/>
      <c r="G10" s="239"/>
      <c r="H10" s="239"/>
      <c r="I10" s="239"/>
      <c r="J10" s="239"/>
      <c r="K10" s="239"/>
      <c r="L10" s="239"/>
      <c r="M10" s="239"/>
      <c r="N10" s="239"/>
      <c r="O10" s="239"/>
      <c r="P10" s="239"/>
      <c r="Q10" s="239"/>
      <c r="R10" s="239"/>
      <c r="S10" s="240"/>
    </row>
    <row r="11" spans="2:25" ht="42" customHeight="1" x14ac:dyDescent="0.25">
      <c r="B11" s="49" t="s">
        <v>286</v>
      </c>
      <c r="C11" s="241" t="str">
        <f>Caracterización!P7</f>
        <v>Administrar y mantener adecuadamente la prestación de servicios adminsitrativos de la Superintendencia de Industria y Comercio,mediante la administración, control y adquisición de los bienes y servicios de recursos físicos, infraestructura, transporte, mantenimiento y servicios generales.</v>
      </c>
      <c r="D11" s="241"/>
      <c r="E11" s="241"/>
      <c r="F11" s="241"/>
      <c r="G11" s="241"/>
      <c r="H11" s="241"/>
      <c r="I11" s="241"/>
      <c r="J11" s="241"/>
      <c r="K11" s="241"/>
      <c r="L11" s="241"/>
      <c r="M11" s="241"/>
      <c r="N11" s="241"/>
      <c r="O11" s="241"/>
      <c r="P11" s="241"/>
      <c r="Q11" s="241"/>
      <c r="R11" s="241"/>
      <c r="S11" s="242"/>
    </row>
    <row r="12" spans="2:25" ht="14.25" customHeight="1" x14ac:dyDescent="0.25">
      <c r="B12" s="243"/>
      <c r="C12" s="244"/>
      <c r="D12" s="244"/>
      <c r="E12" s="244"/>
      <c r="F12" s="244"/>
      <c r="G12" s="244"/>
      <c r="H12" s="244"/>
      <c r="I12" s="244"/>
      <c r="J12" s="244"/>
      <c r="K12" s="244"/>
      <c r="L12" s="244"/>
      <c r="M12" s="244"/>
      <c r="N12" s="244"/>
      <c r="O12" s="244"/>
      <c r="P12" s="244"/>
      <c r="Q12" s="244"/>
      <c r="R12" s="244"/>
      <c r="S12" s="245"/>
    </row>
    <row r="13" spans="2:25" s="51" customFormat="1" ht="30.2" customHeight="1" x14ac:dyDescent="0.25">
      <c r="B13" s="50" t="s">
        <v>287</v>
      </c>
      <c r="C13" s="126" t="s">
        <v>288</v>
      </c>
      <c r="D13" s="128"/>
      <c r="E13" s="126" t="s">
        <v>289</v>
      </c>
      <c r="F13" s="127"/>
      <c r="G13" s="127"/>
      <c r="H13" s="128"/>
      <c r="I13" s="213" t="s">
        <v>290</v>
      </c>
      <c r="J13" s="213"/>
      <c r="K13" s="213"/>
      <c r="L13" s="213"/>
      <c r="M13" s="213"/>
      <c r="N13" s="213" t="s">
        <v>291</v>
      </c>
      <c r="O13" s="213"/>
      <c r="P13" s="213"/>
      <c r="Q13" s="213"/>
      <c r="R13" s="246"/>
      <c r="S13" s="247"/>
      <c r="U13"/>
      <c r="V13"/>
      <c r="W13"/>
      <c r="X13"/>
      <c r="Y13"/>
    </row>
    <row r="14" spans="2:25" ht="42" customHeight="1" x14ac:dyDescent="0.25">
      <c r="B14" s="248" t="s">
        <v>305</v>
      </c>
      <c r="C14" s="204" t="s">
        <v>306</v>
      </c>
      <c r="D14" s="205"/>
      <c r="E14" s="204" t="s">
        <v>307</v>
      </c>
      <c r="F14" s="249"/>
      <c r="G14" s="249"/>
      <c r="H14" s="205"/>
      <c r="I14" s="250" t="s">
        <v>290</v>
      </c>
      <c r="J14" s="250"/>
      <c r="K14" s="250"/>
      <c r="L14" s="250"/>
      <c r="M14" s="250"/>
      <c r="N14" s="251" t="s">
        <v>308</v>
      </c>
      <c r="O14" s="251"/>
      <c r="P14" s="251"/>
      <c r="Q14" s="251"/>
      <c r="R14" s="252"/>
      <c r="S14" s="247"/>
    </row>
    <row r="15" spans="2:25" ht="42" customHeight="1" x14ac:dyDescent="0.25">
      <c r="B15" s="248"/>
      <c r="C15" s="251" t="s">
        <v>309</v>
      </c>
      <c r="D15" s="251"/>
      <c r="E15" s="251" t="s">
        <v>310</v>
      </c>
      <c r="F15" s="251"/>
      <c r="G15" s="251"/>
      <c r="H15" s="251"/>
      <c r="I15" s="250" t="s">
        <v>290</v>
      </c>
      <c r="J15" s="250"/>
      <c r="K15" s="250"/>
      <c r="L15" s="250"/>
      <c r="M15" s="250"/>
      <c r="N15" s="253" t="s">
        <v>311</v>
      </c>
      <c r="O15" s="253"/>
      <c r="P15" s="253"/>
      <c r="Q15" s="253"/>
      <c r="R15" s="254"/>
      <c r="S15" s="247"/>
    </row>
    <row r="16" spans="2:25" x14ac:dyDescent="0.25">
      <c r="B16" s="262"/>
      <c r="C16" s="263"/>
      <c r="D16" s="263"/>
      <c r="E16" s="263"/>
      <c r="F16" s="263"/>
      <c r="G16" s="263"/>
      <c r="H16" s="263"/>
      <c r="I16" s="263"/>
      <c r="J16" s="263"/>
      <c r="K16" s="263"/>
      <c r="L16" s="263"/>
      <c r="M16" s="263"/>
      <c r="N16" s="263"/>
      <c r="O16" s="263"/>
      <c r="P16" s="263"/>
      <c r="Q16" s="263"/>
      <c r="R16" s="263"/>
      <c r="S16" s="264"/>
    </row>
    <row r="17" spans="2:19" s="1" customFormat="1" ht="18" x14ac:dyDescent="0.25">
      <c r="B17" s="52"/>
      <c r="C17" s="53"/>
      <c r="D17" s="53"/>
      <c r="E17" s="53"/>
      <c r="F17" s="53"/>
      <c r="G17" s="53"/>
      <c r="H17" s="53"/>
      <c r="I17" s="53"/>
      <c r="J17" s="53"/>
      <c r="K17" s="53"/>
      <c r="L17" s="53"/>
      <c r="M17" s="53"/>
      <c r="N17" s="53"/>
      <c r="O17" s="53"/>
      <c r="P17" s="53"/>
      <c r="Q17" s="53"/>
      <c r="R17" s="54"/>
      <c r="S17" s="55"/>
    </row>
    <row r="18" spans="2:19" s="1" customFormat="1" ht="18" x14ac:dyDescent="0.25">
      <c r="B18" s="56" t="s">
        <v>292</v>
      </c>
      <c r="C18" s="57" t="s">
        <v>293</v>
      </c>
      <c r="D18" s="58" t="s">
        <v>219</v>
      </c>
      <c r="E18" s="57"/>
      <c r="F18" s="57" t="s">
        <v>294</v>
      </c>
      <c r="G18" s="58"/>
      <c r="H18" s="57"/>
      <c r="I18" s="57" t="s">
        <v>295</v>
      </c>
      <c r="J18" s="57"/>
      <c r="K18" s="58"/>
      <c r="L18" s="57"/>
      <c r="M18" s="57" t="s">
        <v>296</v>
      </c>
      <c r="N18" s="58"/>
      <c r="O18" s="57"/>
      <c r="P18" s="57"/>
      <c r="Q18" s="57"/>
      <c r="R18" s="59"/>
      <c r="S18" s="55"/>
    </row>
    <row r="19" spans="2:19" s="1" customFormat="1" ht="18" x14ac:dyDescent="0.25">
      <c r="B19" s="60"/>
      <c r="C19" s="61"/>
      <c r="D19" s="61"/>
      <c r="E19" s="61"/>
      <c r="F19" s="61"/>
      <c r="G19" s="61"/>
      <c r="H19" s="61"/>
      <c r="I19" s="61"/>
      <c r="J19" s="61"/>
      <c r="K19" s="61"/>
      <c r="L19" s="61"/>
      <c r="M19" s="61"/>
      <c r="N19" s="61"/>
      <c r="O19" s="61"/>
      <c r="P19" s="61"/>
      <c r="Q19" s="61"/>
      <c r="R19" s="62"/>
      <c r="S19" s="55"/>
    </row>
    <row r="20" spans="2:19" s="1" customFormat="1" x14ac:dyDescent="0.2">
      <c r="B20" s="63"/>
      <c r="C20" s="64"/>
      <c r="D20" s="64"/>
      <c r="E20" s="64"/>
      <c r="F20" s="64"/>
      <c r="G20" s="64"/>
      <c r="H20" s="64"/>
      <c r="I20" s="64"/>
      <c r="J20" s="64"/>
      <c r="K20" s="64"/>
      <c r="L20" s="64"/>
      <c r="M20" s="64"/>
      <c r="N20" s="64"/>
      <c r="O20" s="64"/>
      <c r="P20" s="64"/>
      <c r="Q20" s="64"/>
      <c r="R20" s="64"/>
      <c r="S20" s="55"/>
    </row>
    <row r="21" spans="2:19" s="1" customFormat="1" ht="18" x14ac:dyDescent="0.2">
      <c r="B21" s="265" t="s">
        <v>297</v>
      </c>
      <c r="C21" s="266" t="s">
        <v>298</v>
      </c>
      <c r="D21" s="267"/>
      <c r="E21" s="267"/>
      <c r="F21" s="267"/>
      <c r="G21" s="268"/>
      <c r="H21" s="65"/>
      <c r="I21" s="269" t="s">
        <v>299</v>
      </c>
      <c r="J21" s="269"/>
      <c r="K21" s="269"/>
      <c r="L21" s="269"/>
      <c r="M21" s="270"/>
      <c r="N21" s="266" t="s">
        <v>300</v>
      </c>
      <c r="O21" s="267"/>
      <c r="P21" s="267"/>
      <c r="Q21" s="267"/>
      <c r="R21" s="271"/>
      <c r="S21" s="55"/>
    </row>
    <row r="22" spans="2:19" s="1" customFormat="1" ht="18" x14ac:dyDescent="0.2">
      <c r="B22" s="265"/>
      <c r="C22" s="266" t="s">
        <v>272</v>
      </c>
      <c r="D22" s="267"/>
      <c r="E22" s="267"/>
      <c r="F22" s="267"/>
      <c r="G22" s="268"/>
      <c r="H22" s="266"/>
      <c r="I22" s="267"/>
      <c r="J22" s="267"/>
      <c r="K22" s="267"/>
      <c r="L22" s="267"/>
      <c r="M22" s="268"/>
      <c r="N22" s="266"/>
      <c r="O22" s="267"/>
      <c r="P22" s="267"/>
      <c r="Q22" s="267"/>
      <c r="R22" s="271"/>
      <c r="S22" s="55"/>
    </row>
    <row r="23" spans="2:19" s="1" customFormat="1" x14ac:dyDescent="0.2">
      <c r="B23" s="63"/>
      <c r="C23" s="64"/>
      <c r="D23" s="64"/>
      <c r="E23" s="64"/>
      <c r="F23" s="64"/>
      <c r="G23" s="64"/>
      <c r="H23" s="64"/>
      <c r="I23" s="64"/>
      <c r="J23" s="64"/>
      <c r="K23" s="64"/>
      <c r="L23" s="64"/>
      <c r="M23" s="64"/>
      <c r="N23" s="64"/>
      <c r="O23" s="64"/>
      <c r="P23" s="64"/>
      <c r="Q23" s="64"/>
      <c r="R23" s="64"/>
      <c r="S23" s="55"/>
    </row>
    <row r="24" spans="2:19" s="1" customFormat="1" ht="49.7" customHeight="1" thickBot="1" x14ac:dyDescent="0.3">
      <c r="B24" s="66" t="s">
        <v>301</v>
      </c>
      <c r="C24" s="67">
        <v>0.95</v>
      </c>
      <c r="D24" s="68"/>
      <c r="E24" s="255" t="s">
        <v>302</v>
      </c>
      <c r="F24" s="256"/>
      <c r="G24" s="257"/>
      <c r="H24" s="258" t="s">
        <v>315</v>
      </c>
      <c r="I24" s="259"/>
      <c r="J24" s="260"/>
      <c r="K24" s="255" t="s">
        <v>303</v>
      </c>
      <c r="L24" s="256"/>
      <c r="M24" s="256"/>
      <c r="N24" s="257"/>
      <c r="O24" s="258" t="s">
        <v>316</v>
      </c>
      <c r="P24" s="261"/>
      <c r="Q24" s="261"/>
      <c r="R24" s="261"/>
      <c r="S24" s="6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15000000}">
          <x14:formula1>
            <xm:f>'F:\CARACTERIZACION LAURA\[C. Servicios Administrativos1.xlsx]Listas desplegables'!#REF!</xm:f>
          </x14:formula1>
          <xm:sqref>C5:J5</xm:sqref>
        </x14:dataValidation>
        <x14:dataValidation type="list" allowBlank="1" showInputMessage="1" showErrorMessage="1" xr:uid="{00000000-0002-0000-0200-000016000000}">
          <x14:formula1>
            <xm:f>'F:\CARACTERIZACION LAURA\[C. Servicios Administrativos1.xlsx]Listas desplegables'!#REF!</xm:f>
          </x14:formula1>
          <xm:sqref>I14:M15 C4:S4</xm:sqref>
        </x14:dataValidation>
        <x14:dataValidation type="list" allowBlank="1" showInputMessage="1" showErrorMessage="1" xr:uid="{00000000-0002-0000-0200-000017000000}">
          <x14:formula1>
            <xm:f>'Listas desplegables'!$O$2:$O$3</xm:f>
          </x14:formula1>
          <xm:sqref>Q8:S8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Listas desplegables</vt:lpstr>
      <vt:lpstr>Caracterización</vt:lpstr>
      <vt:lpstr>Indicador</vt:lpstr>
      <vt:lpstr>Apoyo</vt:lpstr>
      <vt:lpstr>Dirección_Estratégica</vt:lpstr>
      <vt:lpstr>Estratégico</vt:lpstr>
      <vt:lpstr>Evaluación</vt:lpstr>
      <vt:lpstr>Grupoa</vt:lpstr>
      <vt:lpstr>Misional</vt:lpstr>
      <vt:lpstr>Misionales</vt:lpstr>
      <vt:lpstr>Seguimiento_Evaluación_y_Control</vt:lpstr>
      <vt:lpstr>Tipo</vt:lpstr>
      <vt:lpstr>'Listas desplegables'!Unidad_de_Medida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 Torres</cp:lastModifiedBy>
  <cp:lastPrinted>2019-09-20T19:03:33Z</cp:lastPrinted>
  <dcterms:created xsi:type="dcterms:W3CDTF">2019-04-09T16:24:36Z</dcterms:created>
  <dcterms:modified xsi:type="dcterms:W3CDTF">2022-07-06T17:45:41Z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460630</vt:i4>
  </property>
</Properties>
</file>