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E:\SIC\SIGI\CALIDAD\GA03-C01_V5\"/>
    </mc:Choice>
  </mc:AlternateContent>
  <xr:revisionPtr revIDLastSave="0" documentId="8_{F280EF8F-6E91-482B-8BF7-6A6EC353C723}" xr6:coauthVersionLast="47" xr6:coauthVersionMax="47" xr10:uidLastSave="{00000000-0000-0000-0000-000000000000}"/>
  <bookViews>
    <workbookView xWindow="-120" yWindow="-120" windowWidth="29040" windowHeight="15840" firstSheet="1" activeTab="1" xr2:uid="{00000000-000D-0000-FFFF-FFFF00000000}"/>
  </bookViews>
  <sheets>
    <sheet name="Listas desplegables" sheetId="8" state="hidden" r:id="rId1"/>
    <sheet name="Caracterización" sheetId="14" r:id="rId2"/>
    <sheet name="Indicador" sheetId="10" r:id="rId3"/>
  </sheets>
  <externalReferences>
    <externalReference r:id="rId4"/>
    <externalReference r:id="rId5"/>
  </externalReferences>
  <definedNames>
    <definedName name="Apoyo">'Listas desplegables'!$G$33:$G$38</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jorgito">#REF!</definedName>
    <definedName name="Misional">'Listas desplegables'!$E$14:$E$23</definedName>
    <definedName name="Misionales">'Listas desplegables'!$D$14:$D$29</definedName>
    <definedName name="sandrita">#REF!</definedName>
    <definedName name="Seguimiento_Evaluación_y_Control">'Listas desplegables'!$E$46</definedName>
    <definedName name="silvia">#REF!</definedName>
    <definedName name="Tipo">'Listas desplegables'!$F$3:$F$46</definedName>
    <definedName name="Unidad_de_Medida" localSheetId="0">Indicador!$I$14</definedName>
  </definedNames>
  <calcPr calcId="191029"/>
</workbook>
</file>

<file path=xl/calcChain.xml><?xml version="1.0" encoding="utf-8"?>
<calcChain xmlns="http://schemas.openxmlformats.org/spreadsheetml/2006/main">
  <c r="C11" i="10" l="1"/>
  <c r="E12" i="14"/>
  <c r="H7" i="14"/>
  <c r="E7" i="14"/>
  <c r="M8" i="10" l="1"/>
  <c r="C8" i="10"/>
  <c r="C6" i="10"/>
  <c r="M5" i="10"/>
</calcChain>
</file>

<file path=xl/sharedStrings.xml><?xml version="1.0" encoding="utf-8"?>
<sst xmlns="http://schemas.openxmlformats.org/spreadsheetml/2006/main" count="476" uniqueCount="326">
  <si>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</si>
  <si>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</si>
  <si>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</si>
  <si>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</si>
  <si>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</si>
  <si>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</si>
  <si>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</si>
  <si>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</si>
  <si>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</si>
  <si>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</si>
  <si>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</si>
  <si>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</si>
  <si>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</si>
  <si>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</si>
  <si>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</si>
  <si>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</si>
  <si>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</si>
  <si>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</si>
  <si>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</si>
  <si>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</si>
  <si>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</si>
  <si>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</si>
  <si>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</si>
  <si>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</si>
  <si>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</si>
  <si>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</si>
  <si>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</si>
  <si>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</si>
  <si>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</si>
  <si>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</si>
  <si>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</si>
  <si>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</si>
  <si>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</si>
  <si>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</si>
  <si>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</si>
  <si>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</si>
  <si>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</si>
  <si>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</si>
  <si>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</si>
  <si>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</si>
  <si>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</si>
  <si>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</si>
  <si>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</si>
  <si>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</si>
  <si>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</si>
  <si>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</si>
  <si>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</si>
  <si>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</si>
  <si>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</si>
  <si>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</si>
  <si>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</si>
  <si>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</si>
  <si>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</si>
  <si>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</si>
  <si>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</si>
  <si>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</si>
  <si>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</si>
  <si>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</si>
  <si>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</si>
  <si>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</si>
  <si>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</si>
  <si>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</si>
  <si>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</si>
  <si>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</si>
  <si>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</si>
  <si>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</si>
  <si>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</si>
  <si>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</si>
  <si>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</si>
  <si>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</si>
  <si>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</si>
  <si>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</si>
  <si>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</si>
  <si>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</si>
  <si>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</si>
  <si>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</si>
  <si>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</si>
  <si>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</si>
  <si>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</si>
  <si>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</si>
  <si>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</si>
  <si>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</si>
  <si>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</si>
  <si>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</si>
  <si>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</si>
  <si>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</si>
  <si>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</si>
  <si>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</si>
  <si>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</si>
  <si>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</si>
  <si>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</si>
  <si>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</si>
  <si>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</si>
  <si>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</si>
  <si>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</si>
  <si>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</si>
  <si>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</si>
  <si>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</si>
  <si>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</si>
  <si>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</si>
  <si>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</si>
  <si>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</si>
  <si>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</si>
  <si>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</si>
  <si>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</si>
  <si>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</si>
  <si>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</si>
  <si>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</si>
  <si>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</si>
  <si>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</si>
  <si>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</si>
  <si>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</si>
  <si>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</si>
  <si>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</si>
  <si>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</si>
  <si>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</si>
  <si>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</si>
  <si>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</si>
  <si>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</si>
  <si>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</si>
  <si>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</si>
  <si>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</si>
  <si>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</si>
  <si>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</si>
  <si>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</si>
  <si>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</si>
  <si>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</si>
  <si>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</si>
  <si>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</si>
  <si>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</si>
  <si>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</si>
  <si>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</si>
  <si>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</si>
  <si>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</si>
  <si>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</si>
  <si>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</si>
  <si>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</si>
  <si>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</si>
  <si>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</si>
  <si>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</si>
  <si>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DESCRIPCIÓN DE ACTIVIDADES</t>
  </si>
  <si>
    <t>Grupo de trabajo de Apoyo a la Red Nacional de Protección al Consumidor</t>
  </si>
  <si>
    <t>Grupo de Trabajo de Administración de Personal</t>
  </si>
  <si>
    <t>Grupo de Trabajo de Desarrollo del Talento Humano</t>
  </si>
  <si>
    <t>Grupo de Trabajo de Control Disciplinario Interno</t>
  </si>
  <si>
    <t xml:space="preserve">Acumulado </t>
  </si>
  <si>
    <t>No acumulado</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</si>
  <si>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</si>
  <si>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</si>
  <si>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</si>
  <si>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</si>
  <si>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</si>
  <si>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</si>
  <si>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</si>
  <si>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</si>
  <si>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</si>
  <si>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</si>
  <si>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</si>
  <si>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</si>
  <si>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</si>
  <si>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</si>
  <si>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</si>
  <si>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</si>
  <si>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</si>
  <si>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</si>
  <si>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</si>
  <si>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</si>
  <si>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</si>
  <si>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</si>
  <si>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</si>
  <si>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</si>
  <si>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</si>
  <si>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</si>
  <si>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</si>
  <si>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</si>
  <si>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Oficina de Control Interno </t>
  </si>
  <si>
    <t>Grupo de Trabajo de Servicios Tecnológicos</t>
  </si>
  <si>
    <t>Grupo de Trabajo Gestión de Información y Proyectos Informaticos</t>
  </si>
  <si>
    <r>
      <t>Grupo de Trabajo Sistemas de Información  </t>
    </r>
    <r>
      <rPr>
        <sz val="9"/>
        <color indexed="23"/>
        <rFont val="Arial Narrow"/>
        <family val="2"/>
      </rPr>
      <t>    </t>
    </r>
  </si>
  <si>
    <t>Grupo de Trabajo de Informática Forense y Seguridad Digital</t>
  </si>
  <si>
    <t>Grupo de Atención al Ciudadano</t>
  </si>
  <si>
    <t>Grupo de Formación</t>
  </si>
  <si>
    <t>Grupo de Comunicación</t>
  </si>
  <si>
    <t>Grupo de Trabajo Cobro Coactivo</t>
  </si>
  <si>
    <t>Gestión de Trabajo Gestión Judicial</t>
  </si>
  <si>
    <t xml:space="preserve"> Grupo de Trabajo de Regulación</t>
  </si>
  <si>
    <t>DESPACHO DEL SUPERINTENDENTE </t>
  </si>
  <si>
    <t>Oficina de Tecnología e Informática </t>
  </si>
  <si>
    <t>Oficina de Servicios al Consumidor y de Apoyo Empresarial </t>
  </si>
  <si>
    <t>Oficina Asesora Jurídica </t>
  </si>
  <si>
    <t>Oficina Asesora de Planeación </t>
  </si>
  <si>
    <t>Grupo de Trabajo de Estudios Económicos</t>
  </si>
  <si>
    <t>Grupo de Trabajo de Asuntos Internacionales</t>
  </si>
  <si>
    <t>DESPACHO DEL SUPERINTENDENTE DELEGADO PARA LA PROTECCIÓN DE LA COMPETENCIA </t>
  </si>
  <si>
    <t>Dirección de Cámaras de Comercio </t>
  </si>
  <si>
    <t>DESPACHO DEL SUPERINTENDENTE DELEGADO PARA LA PROTECCIÓN DEL CONSUMIDOR </t>
  </si>
  <si>
    <t>Dirección de Investigaciones de Protección al Consumidor </t>
  </si>
  <si>
    <t>Dirección de Investigaciones de Protección de Usuarios de Servicios de Comunicaciones </t>
  </si>
  <si>
    <t>DESPACHO DEL SUPERINTENDENTE DELEGADO PARA EL CONTROL Y VERIFICACIÓN DE REGLAMENTOS TÉCNICOS Y METROLOGÍA LEGAL </t>
  </si>
  <si>
    <t>Dirección de Investigaciones para el Control y Verificación de Reglamentos Técnicos y Metrología Legal. </t>
  </si>
  <si>
    <t>DESPACHO DEL SUPERINTENDENTE DELEGADO PARA LA PROTECCIÓN DE DATOS PERSONALES </t>
  </si>
  <si>
    <t>Dirección de Investigación de Protección de Datos Personales </t>
  </si>
  <si>
    <t>DESPACHO DEL SUPERINTENDENTE DELEGADO PARA LA PROPIEDAD INDUSTRIAL </t>
  </si>
  <si>
    <t>Dirección de Signos Distintivos </t>
  </si>
  <si>
    <t>Dirección de Nuevas Creaciones </t>
  </si>
  <si>
    <t>DESPACHO DEL SUPERINTENDENTE DELEGADO PARA ASUNTOS JURISDICCIONALES </t>
  </si>
  <si>
    <t>SECRETARÍA GENERAL. </t>
  </si>
  <si>
    <t>Dirección Financiera </t>
  </si>
  <si>
    <t>Dirección Administrativa </t>
  </si>
  <si>
    <t>Grupo de Trabajo de Notificaciones y Certificaciones</t>
  </si>
  <si>
    <t>Grupo de Trabajo  Contratación</t>
  </si>
  <si>
    <t>Grupo de Trabajo de Gestión Documental y Recursos Fisicos</t>
  </si>
  <si>
    <t>CÓDIGO:</t>
  </si>
  <si>
    <t>VERSIÓN:</t>
  </si>
  <si>
    <t>FECHA:</t>
  </si>
  <si>
    <t>DE01 Formulación Estratégica 
DE02 Revisión Estratégica</t>
  </si>
  <si>
    <t xml:space="preserve">Plan Estratégico Sectorial
Plan Estratégico Institucional
Proyecto de Inversión
Plan Anual de Adquisiciones de la vigencia anterior
Plan de Acción de la vigencia anterior
Planes de Mejoramiento
Mapa de Riesgos
Indicadores
Encuestas y otros mecanismos de retroalimentación de los grupos de valor
</t>
  </si>
  <si>
    <t>Plan de Acción
Plan Anual de Adquisiciones</t>
  </si>
  <si>
    <t>DE01 Formulación Estratégica 
DE02 Revisión Estratégica
GA03 Servicios Administrativos</t>
  </si>
  <si>
    <t>x</t>
  </si>
  <si>
    <t>Todos los procesos</t>
  </si>
  <si>
    <t>Proveedor de bienes y servicios y outsorcing.</t>
  </si>
  <si>
    <t>Plan Anual de Adquisiciones
Modificaciones aprobadas al Plan Anual de Adquisiciones
Requerimientos de mantenimiento y de servicios de apoyo
Fichas de indicadores
Precios y condiciones del mercado
Requisitos implícitos u obligatorios</t>
  </si>
  <si>
    <t>Entes de vigilancia y control</t>
  </si>
  <si>
    <t>Vehículos funcionando en óptimas condiciones
Contrato de mantenimiento de vehículos</t>
  </si>
  <si>
    <t>SC03 Gestión Ambiental</t>
  </si>
  <si>
    <t>Lineamientos y metodologías de gestión Ambiental</t>
  </si>
  <si>
    <t>Participar en actividades definidas en los programas de Gestión Ambiental</t>
  </si>
  <si>
    <t>Líder de proceso y su equipo de trabajo</t>
  </si>
  <si>
    <t>Prácticas y controles ambientales</t>
  </si>
  <si>
    <t xml:space="preserve">Todos los procesos
Servidores públicos y contratistas de la SIC
Representante de la Dirección para el Sistema de Gestión Ambiental </t>
  </si>
  <si>
    <t>Partes interesadas (Grupos de Valor)</t>
  </si>
  <si>
    <t>SC04 Seguridad y Salud en el Trabajo</t>
  </si>
  <si>
    <t>Lineamientos y metodologías de gestión en Seguridad y Salud en el Trabajo</t>
  </si>
  <si>
    <t>Participar en las actividades definidas en los programas de Seguridad y Salud en el Trabajo</t>
  </si>
  <si>
    <t>Prácticas y controles en Seguridad y Salud en el Trabajo</t>
  </si>
  <si>
    <t>Todos los procesos
Servidores públicos y contratistas de la SIC
Representante de la Dirección para el Sistema de Gestión de Seguridad y Salud en el Trabajo</t>
  </si>
  <si>
    <t>SC05 Gestión de la Seguridad de la Información</t>
  </si>
  <si>
    <t>Lineamientos y metodologías de gestión de la Seguridad de la Información</t>
  </si>
  <si>
    <t>Cumplir los lineamientos y metodologías de gestión de la Seguridad de la Información</t>
  </si>
  <si>
    <t>Prácticas y controles en Seguridad de la Información</t>
  </si>
  <si>
    <t>Todos los procesos
Servidores públicos y contratistas de la SIC
Representante de la Dirección para el Sistema de Gestión de Seguridad de la Información</t>
  </si>
  <si>
    <t>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t>
  </si>
  <si>
    <t>Seguimiento</t>
  </si>
  <si>
    <t>CI02 Seguimiento Sistema Integral de Gestión Institucional
DE02 Revisión Estratégica</t>
  </si>
  <si>
    <t>DE02 Revisión Estratégica</t>
  </si>
  <si>
    <t>Realizar Comité de Gestión, verificar cumplimiento y establecer acciones</t>
  </si>
  <si>
    <t>Establecer acciones correctivas y preventivas (de ser necesario)</t>
  </si>
  <si>
    <t>CI01 Asesoría y Evaluación Independiente
CI02 Seguimiento Sistema Integral de Gestión Institucional</t>
  </si>
  <si>
    <t>Entes de Control</t>
  </si>
  <si>
    <t>Comunicación fechas de auditoria interna, programación auditorias del SIGI</t>
  </si>
  <si>
    <t>Atender la auditoria y entregar la información necesaria</t>
  </si>
  <si>
    <t>Comunicación fechas de auditoria externa</t>
  </si>
  <si>
    <t>Entregar la información necesaria para que los entes de control realicen las auditorias que corresponda</t>
  </si>
  <si>
    <t>CI02 Seguimiento Sistema Integral de Gestión Institucional
DE02 Revisión Estratégica</t>
  </si>
  <si>
    <t>Recopilar información de la vigencia y entregarla a la Oficina Asesora de Planeación para que consolide informe de Revisión por la Dirección  e Información para el ejercicio de Rendición de Cuentas</t>
  </si>
  <si>
    <t>Información para Revisión por la Dirección e información para el ejercicio de Rendición de Cuentas</t>
  </si>
  <si>
    <t>Establecer acciones correctivas y preventivas</t>
  </si>
  <si>
    <t xml:space="preserve">Diligenciar el Plan de Mejoramiento con las acciones correctivas y preventivas.
Entregar periódicamente reporte de cumplimiento del Plan de Mejoramiento </t>
  </si>
  <si>
    <t>Plan de Mejoramiento</t>
  </si>
  <si>
    <t xml:space="preserve"> Información de cumplimiento de actividades establecidas en Planes, Programas y Proyectos.</t>
  </si>
  <si>
    <t>GA03 Servicios Administrativos</t>
  </si>
  <si>
    <t>Administrar y controlar los servicios de seguridad y vigilancia y los servicios de aseo y cafetería. De acuerdo con lo establecido en el procedimiento GA03-P01.</t>
  </si>
  <si>
    <t>Seguridad y vigilancia
Servicios de aseo
 Cafetería efectivamente atendidas
Estudios previos para la adquisición de bienes servicios</t>
  </si>
  <si>
    <t>Solicitudes de servicios de mantenimiento
Uso de las instalaciones, ingreso y/o retiro de bienes
Estudios previos para la adquisición de bienes servicios</t>
  </si>
  <si>
    <t>Inicia con la recepción e identificación de las necesidades y solicitudes y termina con la atención de las mismas.</t>
  </si>
  <si>
    <t>Administrar el manejo y uso de vehículos oficiales de la entidad para mantener su adecuado funcionamiento. De acuerdo con lo establecido en el procedimiento GA03-P01.</t>
  </si>
  <si>
    <t>Gestionar las solicitudes de servicios de mantenimiento, uso de las instalaciones, ingreso y/o retiro de bienes. De acuerdo con lo establecido en el procedimiento GA03-P01.</t>
  </si>
  <si>
    <t xml:space="preserve">Sociedad de Activos Especiales </t>
  </si>
  <si>
    <t>Vehículos adquiridos en procesos licitatorios 
Vehículos entregados por la Sociedad de Activos Especiales
Requerimiento de mantenimiento</t>
  </si>
  <si>
    <t>X</t>
  </si>
  <si>
    <t>HOJA DE VIDA INDICADOR</t>
  </si>
  <si>
    <t>IDENTIFICACIÓN DEL INDICADOR</t>
  </si>
  <si>
    <t>Dependencia</t>
  </si>
  <si>
    <t>Proceso</t>
  </si>
  <si>
    <t>Macroproceso</t>
  </si>
  <si>
    <t>Lider de proceso</t>
  </si>
  <si>
    <t>Responsable de la medición</t>
  </si>
  <si>
    <t>Director Administrativo</t>
  </si>
  <si>
    <t>Nombre del Indicador</t>
  </si>
  <si>
    <t>Tipo de indicador</t>
  </si>
  <si>
    <t>Tipo de registro</t>
  </si>
  <si>
    <t>Objetivo del Indicador</t>
  </si>
  <si>
    <t>Descripción del indicador</t>
  </si>
  <si>
    <t>Objetivo del Proceso</t>
  </si>
  <si>
    <t>Formula del Indicador</t>
  </si>
  <si>
    <t>Nombre de la Variable</t>
  </si>
  <si>
    <t>Descripción de la Variable</t>
  </si>
  <si>
    <t>Unidad de Medida</t>
  </si>
  <si>
    <t>Fuente de Información</t>
  </si>
  <si>
    <t>Periodicidad</t>
  </si>
  <si>
    <t>Mensual</t>
  </si>
  <si>
    <t>Bimestral</t>
  </si>
  <si>
    <t xml:space="preserve">Trimestral </t>
  </si>
  <si>
    <t>Semestral</t>
  </si>
  <si>
    <t>Tendencia</t>
  </si>
  <si>
    <t>Creciente</t>
  </si>
  <si>
    <t>Decreciente</t>
  </si>
  <si>
    <t>Constante</t>
  </si>
  <si>
    <t>META</t>
  </si>
  <si>
    <t>Línea Base</t>
  </si>
  <si>
    <t>Fuente Información de Línea Base</t>
  </si>
  <si>
    <t>Determinar el porcentaje de respuesta y/o atención de solicitudes de servicios administrativos con el fin de mejorar la atención las mismas.</t>
  </si>
  <si>
    <t>(Solicitudes de servicios administrativos respondidas y/o atendidas/Solicitudes de servicios administrativos recibidas )*100</t>
  </si>
  <si>
    <t>Solicitudes de servicios administrativos respondidas y/o atendidas - GA03 Servicios Administrativos</t>
  </si>
  <si>
    <t>Corresponde al número total de solicitudes respondidas y/o atendidas por parte del Grupo de trabajo</t>
  </si>
  <si>
    <t>Solicitudes tramitadas de servicios de mantenimiento en línea</t>
  </si>
  <si>
    <t>Solicitudes de servicios administrativos recibidas - GA03 Servicios Administrativos</t>
  </si>
  <si>
    <t>Corresponde al número de solicitudes realizadas por los funcionarios de la SIC con respecto a servicios de mantenimiento de las instalaciones</t>
  </si>
  <si>
    <t>Solicitudes tramitadas de servicios en línea de mantenimiento</t>
  </si>
  <si>
    <t>Eficacia</t>
  </si>
  <si>
    <t>Respuesta y/o atención de servicios administrativos - GA03 Servicios Administrativos</t>
  </si>
  <si>
    <t>GA03-C01</t>
  </si>
  <si>
    <t>Reporte indicador vigencias anteriores</t>
  </si>
  <si>
    <t>SIGI módulo de Indicadores</t>
  </si>
  <si>
    <t xml:space="preserve">Medir el cumplimiento de las solictudes de servicios administrativos que se realizan por las areas,  con el fin de medir la eficacia del proceso de servicios administrativos </t>
  </si>
  <si>
    <t>Secretaria General
Director Administrativo
Coordinador(a) Grupo Servicios Administrativos  y Recursos Físicos</t>
  </si>
  <si>
    <t>Coordinador(a) Grupo Servicios Administrativos  y Recursos Físicos</t>
  </si>
  <si>
    <t>Coordinador (a)  Grupo Servicios Administrativos  y Recursos Físicos</t>
  </si>
  <si>
    <t>Proveedor de bienes y servicios.</t>
  </si>
  <si>
    <t>Plan Anual de Adquisiciones
Modificaciones aprobadas al Plan Anual de Adquisiciones
Requerimientos de mantenimiento y de servicios de apoyo
Precios y condiciones del mercado
Requisitos implícitos u obligatorios</t>
  </si>
  <si>
    <t>Gestionar, administrar y controlar las solicitudes de adquisición de bienes y servicios por la caja menor. De acuerdo con lo establecido en el procedimiento GA03-P02.</t>
  </si>
  <si>
    <t xml:space="preserve">Solicitudes de adquisición de bienes y servicios por caja menor
</t>
  </si>
  <si>
    <t>Administrar y gestionar adecuadamente la prestación de los servicios administrativos,  con el propósito de mantener adecuadamente los recursos físicos de la Superintendencia de Industria y Comercio. Mediante la administración, control y adquisición de los bienes y servicios de recursos físicos, infraestructura, transporte, mantenimiento y servicios generales. En beneficio de los usuarios internos de la Entidad.</t>
  </si>
  <si>
    <t>Establecer los lineamientos para  
administrar y mantener adecuadamente la prestación de servicios administrativos de la Superintendencia de Industria y Comercio, mediante la administración, control y adquisición de los bienes y servicios de recursos físicos, infraestructura, transporte, mantenimiento y servicios generales.</t>
  </si>
  <si>
    <t>Director (a) Administrativo (a)
Servidor publico asignado como responsable del manejo de la caja menor.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</si>
</sst>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8"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sz val="11"/>
      <color theme="1"/>
      <name val="Arial"/>
      <family val="2"/>
    </font>
    <font>
      <sz val="12"/>
      <color theme="1"/>
      <name val="Arial"/>
      <family val="2"/>
    </font>
    <font>
      <sz val="12"/>
      <name val="Arial"/>
      <family val="2"/>
    </font>
    <font>
      <sz val="10"/>
      <name val="Arial"/>
      <family val="2"/>
    </font>
    <font>
      <b/>
      <sz val="9"/>
      <name val="Arial Narrow"/>
      <family val="2"/>
    </font>
    <font>
      <sz val="9"/>
      <name val="Arial Narrow"/>
      <family val="2"/>
    </font>
    <font>
      <sz val="9"/>
      <color indexed="23"/>
      <name val="Arial Narrow"/>
      <family val="2"/>
    </font>
    <font>
      <b/>
      <u/>
      <sz val="11"/>
      <color theme="1"/>
      <name val="Calibri"/>
      <family val="2"/>
      <scheme val="minor"/>
    </font>
    <font>
      <b/>
      <sz val="11"/>
      <color theme="1"/>
      <name val="Arial"/>
      <family val="2"/>
    </font>
    <font>
      <sz val="11"/>
      <name val="Arial"/>
      <family val="2"/>
    </font>
    <font>
      <sz val="11"/>
      <color theme="0"/>
      <name val="Arial"/>
      <family val="2"/>
    </font>
    <font>
      <sz val="10"/>
      <color theme="1"/>
      <name val="Arial"/>
      <family val="2"/>
    </font>
    <font>
      <b/>
      <sz val="16"/>
      <color rgb="FF2D3B89"/>
      <name val="Arial"/>
      <family val="2"/>
    </font>
    <font>
      <sz val="14"/>
      <color theme="1"/>
      <name val="Arial"/>
      <family val="2"/>
    </font>
    <font>
      <b/>
      <sz val="14"/>
      <color theme="1"/>
      <name val="Arial"/>
      <family val="2"/>
    </font>
    <font>
      <sz val="14"/>
      <name val="Arial"/>
      <family val="2"/>
    </font>
    <font>
      <u/>
      <sz val="11"/>
      <color theme="10"/>
      <name val="Calibri"/>
      <family val="2"/>
      <scheme val="minor"/>
    </font>
    <font>
      <sz val="11"/>
      <color theme="1"/>
      <name val="Calibri"/>
      <family val="2"/>
      <scheme val="minor"/>
    </font>
    <font>
      <b/>
      <sz val="10"/>
      <color theme="1"/>
      <name val="Arial"/>
      <family val="2"/>
    </font>
  </fonts>
  <fills count="9">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s>
  <borders count="54">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medium">
        <color indexed="64"/>
      </left>
      <right/>
      <top style="hair">
        <color auto="1"/>
      </top>
      <bottom style="hair">
        <color auto="1"/>
      </bottom>
      <diagonal/>
    </border>
    <border>
      <left/>
      <right style="hair">
        <color indexed="64"/>
      </right>
      <top style="medium">
        <color indexed="64"/>
      </top>
      <bottom style="hair">
        <color auto="1"/>
      </bottom>
      <diagonal/>
    </border>
    <border>
      <left/>
      <right style="medium">
        <color auto="1"/>
      </right>
      <top/>
      <bottom style="hair">
        <color auto="1"/>
      </bottom>
      <diagonal/>
    </border>
    <border>
      <left style="medium">
        <color auto="1"/>
      </left>
      <right/>
      <top/>
      <bottom style="medium">
        <color auto="1"/>
      </bottom>
      <diagonal/>
    </border>
    <border>
      <left style="hair">
        <color indexed="64"/>
      </left>
      <right/>
      <top style="medium">
        <color auto="1"/>
      </top>
      <bottom style="hair">
        <color auto="1"/>
      </bottom>
      <diagonal/>
    </border>
    <border>
      <left/>
      <right/>
      <top style="medium">
        <color auto="1"/>
      </top>
      <bottom/>
      <diagonal/>
    </border>
    <border>
      <left style="medium">
        <color indexed="64"/>
      </left>
      <right/>
      <top style="medium">
        <color indexed="64"/>
      </top>
      <bottom/>
      <diagonal/>
    </border>
    <border>
      <left/>
      <right style="hair">
        <color auto="1"/>
      </right>
      <top style="medium">
        <color indexed="64"/>
      </top>
      <bottom/>
      <diagonal/>
    </border>
    <border>
      <left style="medium">
        <color indexed="64"/>
      </left>
      <right/>
      <top/>
      <bottom style="hair">
        <color auto="1"/>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right/>
      <top style="medium">
        <color auto="1"/>
      </top>
      <bottom style="hair">
        <color auto="1"/>
      </bottom>
      <diagonal/>
    </border>
    <border>
      <left style="medium">
        <color indexed="64"/>
      </left>
      <right/>
      <top style="hair">
        <color auto="1"/>
      </top>
      <bottom/>
      <diagonal/>
    </border>
    <border>
      <left style="hair">
        <color auto="1"/>
      </left>
      <right style="thin">
        <color indexed="64"/>
      </right>
      <top style="hair">
        <color auto="1"/>
      </top>
      <bottom style="hair">
        <color indexed="64"/>
      </bottom>
      <diagonal/>
    </border>
    <border>
      <left style="thin">
        <color indexed="64"/>
      </left>
      <right style="medium">
        <color auto="1"/>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hair">
        <color auto="1"/>
      </top>
      <bottom style="hair">
        <color indexed="64"/>
      </bottom>
      <diagonal/>
    </border>
    <border>
      <left style="medium">
        <color auto="1"/>
      </left>
      <right style="hair">
        <color auto="1"/>
      </right>
      <top style="hair">
        <color auto="1"/>
      </top>
      <bottom style="medium">
        <color auto="1"/>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auto="1"/>
      </top>
      <bottom style="medium">
        <color indexed="64"/>
      </bottom>
      <diagonal/>
    </border>
  </borders>
  <cellStyleXfs count="5">
    <xf numFmtId="0" fontId="0" fillId="0" borderId="0"/>
    <xf numFmtId="0" fontId="12" fillId="0" borderId="0"/>
    <xf numFmtId="0" fontId="25" fillId="0" borderId="0" applyNumberFormat="0" applyFill="0" applyBorder="0" applyAlignment="0" applyProtection="0"/>
    <xf numFmtId="0" fontId="12" fillId="0" borderId="0"/>
    <xf numFmtId="0" fontId="26" fillId="0" borderId="0"/>
  </cellStyleXfs>
  <cellXfs count="270">
    <xf numFmtId="0" fontId="0" fillId="0" borderId="0" xfId="0"/>
    <xf numFmtId="0" fontId="9" fillId="0" borderId="0" xfId="0" applyFont="1"/>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vertical="center" wrapText="1"/>
    </xf>
    <xf numFmtId="0" fontId="1" fillId="0" borderId="0" xfId="0" applyFont="1" applyAlignment="1">
      <alignment horizontal="center" vertical="center" wrapText="1"/>
    </xf>
    <xf numFmtId="0" fontId="5" fillId="0" borderId="1" xfId="0" applyFont="1" applyBorder="1" applyAlignment="1">
      <alignment horizontal="center" vertical="center" wrapText="1"/>
    </xf>
    <xf numFmtId="0" fontId="8" fillId="4" borderId="3" xfId="0" applyFont="1" applyFill="1" applyBorder="1" applyAlignment="1">
      <alignment horizontal="center" vertical="center" wrapText="1"/>
    </xf>
    <xf numFmtId="0" fontId="5" fillId="0" borderId="6" xfId="0" applyFont="1" applyBorder="1" applyAlignment="1">
      <alignment vertical="center" wrapText="1"/>
    </xf>
    <xf numFmtId="0" fontId="13" fillId="0" borderId="0" xfId="1" applyFont="1" applyAlignment="1" applyProtection="1">
      <alignment vertical="center" wrapText="1"/>
      <protection locked="0"/>
    </xf>
    <xf numFmtId="0" fontId="14" fillId="0" borderId="0" xfId="1" applyFont="1" applyAlignment="1" applyProtection="1">
      <alignment vertical="center" wrapText="1"/>
      <protection locked="0"/>
    </xf>
    <xf numFmtId="0" fontId="14" fillId="0" borderId="0" xfId="1" applyFont="1" applyAlignment="1" applyProtection="1">
      <alignment horizontal="left" vertical="center" wrapText="1" indent="2"/>
      <protection locked="0"/>
    </xf>
    <xf numFmtId="0" fontId="16" fillId="0" borderId="0" xfId="0" applyFont="1"/>
    <xf numFmtId="0" fontId="0" fillId="0" borderId="17" xfId="0" applyBorder="1"/>
    <xf numFmtId="0" fontId="0" fillId="0" borderId="18" xfId="0" applyBorder="1"/>
    <xf numFmtId="0" fontId="0" fillId="0" borderId="22" xfId="0" applyBorder="1"/>
    <xf numFmtId="0" fontId="0" fillId="0" borderId="23" xfId="0" applyBorder="1"/>
    <xf numFmtId="0" fontId="7" fillId="2" borderId="9" xfId="0" applyFont="1" applyFill="1" applyBorder="1" applyAlignment="1">
      <alignment horizontal="center" vertical="center"/>
    </xf>
    <xf numFmtId="0" fontId="7" fillId="4" borderId="6" xfId="0" applyFont="1" applyFill="1" applyBorder="1" applyAlignment="1">
      <alignment vertical="center"/>
    </xf>
    <xf numFmtId="0" fontId="7" fillId="4" borderId="7" xfId="0" applyFont="1" applyFill="1" applyBorder="1" applyAlignment="1">
      <alignment vertical="center"/>
    </xf>
    <xf numFmtId="0" fontId="1" fillId="0" borderId="29" xfId="0" applyFont="1" applyBorder="1"/>
    <xf numFmtId="0" fontId="17" fillId="0" borderId="1" xfId="0" applyFont="1" applyBorder="1" applyAlignment="1">
      <alignment horizontal="center" vertical="center"/>
    </xf>
    <xf numFmtId="0" fontId="9" fillId="0" borderId="6" xfId="0" applyFont="1" applyBorder="1" applyAlignment="1">
      <alignment horizontal="center" vertical="center"/>
    </xf>
    <xf numFmtId="0" fontId="9" fillId="0" borderId="6" xfId="0" applyFont="1" applyBorder="1" applyAlignment="1">
      <alignment horizontal="center"/>
    </xf>
    <xf numFmtId="0" fontId="9" fillId="0" borderId="7" xfId="0" applyFont="1" applyBorder="1" applyAlignment="1">
      <alignment horizontal="center"/>
    </xf>
    <xf numFmtId="0" fontId="9" fillId="0" borderId="14" xfId="0" applyFont="1" applyBorder="1" applyAlignment="1">
      <alignment horizontal="center"/>
    </xf>
    <xf numFmtId="0" fontId="8" fillId="3" borderId="2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0" fillId="0" borderId="16" xfId="0" applyBorder="1" applyAlignment="1">
      <alignment horizontal="center" vertical="center"/>
    </xf>
    <xf numFmtId="0" fontId="0" fillId="0" borderId="19" xfId="0"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20" fillId="0" borderId="17" xfId="0" applyFont="1" applyBorder="1" applyAlignment="1">
      <alignment horizontal="center" vertical="center" wrapText="1"/>
    </xf>
    <xf numFmtId="0" fontId="17" fillId="0" borderId="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xf>
    <xf numFmtId="0" fontId="7" fillId="2" borderId="24" xfId="0" applyFont="1" applyFill="1" applyBorder="1" applyAlignment="1">
      <alignment vertical="center"/>
    </xf>
    <xf numFmtId="0" fontId="7" fillId="2" borderId="38" xfId="0" applyFont="1" applyFill="1" applyBorder="1" applyAlignment="1">
      <alignment vertical="center"/>
    </xf>
    <xf numFmtId="0" fontId="7" fillId="2" borderId="24" xfId="0" applyFont="1" applyFill="1" applyBorder="1" applyAlignment="1">
      <alignment horizontal="center" vertical="center"/>
    </xf>
    <xf numFmtId="0" fontId="9" fillId="0" borderId="0" xfId="0" applyFont="1" applyAlignment="1">
      <alignment vertical="center" wrapText="1"/>
    </xf>
    <xf numFmtId="0" fontId="22" fillId="0" borderId="41" xfId="0" applyFont="1" applyBorder="1"/>
    <xf numFmtId="0" fontId="22" fillId="0" borderId="42" xfId="0" applyFont="1" applyBorder="1"/>
    <xf numFmtId="0" fontId="22" fillId="0" borderId="43" xfId="0" applyFont="1" applyBorder="1"/>
    <xf numFmtId="0" fontId="9" fillId="0" borderId="18" xfId="0" applyFont="1" applyBorder="1"/>
    <xf numFmtId="0" fontId="7" fillId="3" borderId="25" xfId="0" applyFont="1" applyFill="1" applyBorder="1" applyAlignment="1">
      <alignment vertical="center"/>
    </xf>
    <xf numFmtId="0" fontId="22" fillId="0" borderId="0" xfId="0" applyFont="1"/>
    <xf numFmtId="0" fontId="23" fillId="0" borderId="44" xfId="0" applyFont="1" applyBorder="1" applyAlignment="1">
      <alignment horizontal="center" vertical="center"/>
    </xf>
    <xf numFmtId="0" fontId="22" fillId="0" borderId="45" xfId="0" applyFont="1" applyBorder="1"/>
    <xf numFmtId="0" fontId="22" fillId="0" borderId="46" xfId="0" applyFont="1" applyBorder="1"/>
    <xf numFmtId="0" fontId="22" fillId="0" borderId="47" xfId="0" applyFont="1" applyBorder="1"/>
    <xf numFmtId="0" fontId="22" fillId="0" borderId="48" xfId="0" applyFont="1" applyBorder="1"/>
    <xf numFmtId="0" fontId="10" fillId="0" borderId="17" xfId="0" applyFont="1" applyBorder="1"/>
    <xf numFmtId="0" fontId="10" fillId="0" borderId="0" xfId="0" applyFont="1"/>
    <xf numFmtId="0" fontId="24" fillId="0" borderId="4" xfId="0" applyFont="1" applyBorder="1" applyAlignment="1">
      <alignment vertical="center"/>
    </xf>
    <xf numFmtId="0" fontId="7" fillId="3" borderId="50" xfId="0" applyFont="1" applyFill="1" applyBorder="1" applyAlignment="1">
      <alignment horizontal="center" vertical="center"/>
    </xf>
    <xf numFmtId="9" fontId="23" fillId="0" borderId="51" xfId="0" applyNumberFormat="1" applyFont="1" applyBorder="1" applyAlignment="1">
      <alignment horizontal="center" vertical="center" wrapText="1"/>
    </xf>
    <xf numFmtId="0" fontId="22" fillId="0" borderId="22" xfId="0" applyFont="1" applyBorder="1"/>
    <xf numFmtId="0" fontId="9" fillId="0" borderId="23" xfId="0" applyFont="1" applyBorder="1"/>
    <xf numFmtId="164" fontId="0" fillId="0" borderId="19" xfId="0" applyNumberFormat="1" applyBorder="1" applyAlignment="1">
      <alignment horizontal="center" vertical="center"/>
    </xf>
    <xf numFmtId="0" fontId="8" fillId="3" borderId="1" xfId="0" applyFont="1" applyFill="1" applyBorder="1" applyAlignment="1">
      <alignment horizontal="center" vertical="center" wrapText="1"/>
    </xf>
    <xf numFmtId="0" fontId="4" fillId="0" borderId="14" xfId="0" applyFont="1" applyBorder="1" applyAlignment="1">
      <alignment horizontal="center"/>
    </xf>
    <xf numFmtId="0" fontId="9" fillId="0" borderId="6" xfId="0" applyFont="1" applyBorder="1" applyAlignment="1">
      <alignment horizontal="center" vertical="center" wrapText="1"/>
    </xf>
    <xf numFmtId="0" fontId="9" fillId="0" borderId="17" xfId="0" applyFont="1" applyBorder="1" applyAlignment="1">
      <alignment horizontal="center"/>
    </xf>
    <xf numFmtId="0" fontId="9" fillId="0" borderId="18" xfId="0" applyFont="1" applyBorder="1" applyAlignment="1">
      <alignment horizontal="center"/>
    </xf>
    <xf numFmtId="0" fontId="9" fillId="0" borderId="1" xfId="0" applyFont="1" applyBorder="1" applyAlignment="1">
      <alignment horizontal="justify" vertical="center"/>
    </xf>
    <xf numFmtId="0" fontId="9" fillId="0" borderId="20" xfId="0" applyFont="1" applyBorder="1" applyAlignment="1">
      <alignment horizontal="justify" vertical="center"/>
    </xf>
    <xf numFmtId="0" fontId="9" fillId="0" borderId="24" xfId="0" applyFont="1" applyBorder="1" applyAlignment="1">
      <alignment horizontal="center" vertical="center" wrapText="1"/>
    </xf>
    <xf numFmtId="0" fontId="9" fillId="0" borderId="1" xfId="0" applyFont="1" applyBorder="1" applyAlignment="1">
      <alignment horizontal="center" vertical="center" wrapText="1"/>
    </xf>
    <xf numFmtId="0" fontId="4" fillId="0" borderId="0" xfId="0" applyFont="1"/>
    <xf numFmtId="0" fontId="6" fillId="4" borderId="0" xfId="0" applyFont="1" applyFill="1" applyAlignment="1">
      <alignment vertical="center" wrapText="1"/>
    </xf>
    <xf numFmtId="0" fontId="3" fillId="0" borderId="0" xfId="0" applyFont="1" applyAlignment="1">
      <alignment vertical="center" wrapText="1"/>
    </xf>
    <xf numFmtId="0" fontId="6" fillId="0" borderId="0" xfId="0" applyFont="1" applyAlignment="1">
      <alignment vertical="center" wrapText="1"/>
    </xf>
    <xf numFmtId="0" fontId="19" fillId="0" borderId="0" xfId="0" applyFont="1" applyAlignment="1">
      <alignment vertical="center" wrapText="1"/>
    </xf>
    <xf numFmtId="0" fontId="9" fillId="0" borderId="0" xfId="0" applyFont="1" applyAlignment="1">
      <alignment horizontal="center"/>
    </xf>
    <xf numFmtId="0" fontId="9" fillId="0" borderId="0" xfId="0" applyFont="1" applyAlignment="1">
      <alignment horizontal="center" vertical="center"/>
    </xf>
    <xf numFmtId="0" fontId="19" fillId="4" borderId="0" xfId="0" applyFont="1" applyFill="1" applyAlignment="1">
      <alignment horizontal="center"/>
    </xf>
    <xf numFmtId="0" fontId="9" fillId="0" borderId="0" xfId="0" applyFont="1" applyAlignment="1">
      <alignment horizontal="center" vertical="center" wrapText="1"/>
    </xf>
    <xf numFmtId="0" fontId="17" fillId="0" borderId="0" xfId="0" applyFont="1" applyAlignment="1">
      <alignment horizontal="center" vertical="center"/>
    </xf>
    <xf numFmtId="0" fontId="9" fillId="0" borderId="0" xfId="0" applyFont="1" applyAlignment="1">
      <alignment horizontal="justify" vertical="center"/>
    </xf>
    <xf numFmtId="0" fontId="19" fillId="0" borderId="0" xfId="0" applyFont="1" applyAlignment="1">
      <alignment horizontal="center" vertical="center" wrapText="1"/>
    </xf>
    <xf numFmtId="0" fontId="17" fillId="0" borderId="0" xfId="0" applyFont="1" applyAlignment="1">
      <alignment horizontal="center"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9" fillId="0" borderId="1" xfId="0" applyFont="1" applyBorder="1" applyAlignment="1">
      <alignment horizontal="left" vertical="center" wrapText="1"/>
    </xf>
    <xf numFmtId="0" fontId="18" fillId="0" borderId="1" xfId="0" applyFont="1" applyBorder="1" applyAlignment="1">
      <alignment horizontal="left" vertical="center" wrapText="1"/>
    </xf>
    <xf numFmtId="0" fontId="9" fillId="0" borderId="20" xfId="0" applyFont="1" applyBorder="1" applyAlignment="1">
      <alignment horizontal="left" vertical="center" wrapText="1"/>
    </xf>
    <xf numFmtId="0" fontId="9" fillId="0" borderId="24" xfId="0" applyFont="1" applyBorder="1" applyAlignment="1">
      <alignment horizontal="left" vertical="center" wrapText="1"/>
    </xf>
    <xf numFmtId="0" fontId="9" fillId="0" borderId="24" xfId="0" applyFont="1" applyBorder="1" applyAlignment="1">
      <alignment horizontal="left" vertical="center"/>
    </xf>
    <xf numFmtId="0" fontId="18" fillId="0" borderId="24" xfId="0" applyFont="1" applyBorder="1" applyAlignment="1">
      <alignment horizontal="left" vertical="center" wrapText="1"/>
    </xf>
    <xf numFmtId="0" fontId="9" fillId="0" borderId="17" xfId="0" applyFont="1" applyBorder="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8" fillId="0" borderId="0" xfId="0" applyFont="1" applyAlignment="1">
      <alignment horizontal="left" vertical="center" wrapText="1"/>
    </xf>
    <xf numFmtId="0" fontId="9" fillId="0" borderId="18" xfId="0" applyFont="1" applyBorder="1" applyAlignment="1">
      <alignment horizontal="left" vertical="center" wrapText="1"/>
    </xf>
    <xf numFmtId="0" fontId="9" fillId="0" borderId="1" xfId="0" applyFont="1" applyBorder="1" applyAlignment="1">
      <alignment horizontal="center" vertical="center"/>
    </xf>
    <xf numFmtId="0" fontId="9" fillId="0" borderId="11" xfId="0" applyFont="1" applyBorder="1" applyAlignment="1">
      <alignment horizontal="left" vertical="center" wrapText="1"/>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6" fillId="0" borderId="2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 xfId="0" applyFont="1" applyBorder="1" applyAlignment="1">
      <alignment horizontal="center" vertical="center" wrapText="1"/>
    </xf>
    <xf numFmtId="0" fontId="7" fillId="2" borderId="2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26"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9" fillId="0" borderId="2" xfId="0" applyFont="1" applyBorder="1" applyAlignment="1">
      <alignment horizontal="left" vertical="center"/>
    </xf>
    <xf numFmtId="0" fontId="18" fillId="0" borderId="11" xfId="0" applyFont="1" applyBorder="1" applyAlignment="1">
      <alignment horizontal="left" vertical="center" wrapText="1"/>
    </xf>
    <xf numFmtId="0" fontId="18" fillId="0" borderId="4" xfId="0" applyFont="1" applyBorder="1" applyAlignment="1">
      <alignment horizontal="left" vertical="center" wrapText="1"/>
    </xf>
    <xf numFmtId="0" fontId="18" fillId="0" borderId="2" xfId="0" applyFont="1" applyBorder="1" applyAlignment="1">
      <alignment horizontal="left" vertical="center" wrapText="1"/>
    </xf>
    <xf numFmtId="0" fontId="18" fillId="0" borderId="2" xfId="0" applyFont="1" applyBorder="1" applyAlignment="1">
      <alignment horizontal="left" vertical="center"/>
    </xf>
    <xf numFmtId="0" fontId="4" fillId="0" borderId="17" xfId="0" applyFont="1" applyBorder="1" applyAlignment="1">
      <alignment horizontal="center"/>
    </xf>
    <xf numFmtId="0" fontId="4" fillId="0" borderId="0" xfId="0" applyFont="1" applyAlignment="1">
      <alignment horizontal="center"/>
    </xf>
    <xf numFmtId="0" fontId="4" fillId="0" borderId="18" xfId="0" applyFont="1" applyBorder="1" applyAlignment="1">
      <alignment horizontal="center"/>
    </xf>
    <xf numFmtId="0" fontId="3" fillId="2" borderId="2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7" xfId="0" applyFont="1" applyBorder="1" applyAlignment="1">
      <alignment horizontal="center"/>
    </xf>
    <xf numFmtId="0" fontId="6" fillId="2" borderId="1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4" borderId="6" xfId="0" applyFont="1" applyFill="1" applyBorder="1" applyAlignment="1">
      <alignment horizontal="center"/>
    </xf>
    <xf numFmtId="0" fontId="8" fillId="4" borderId="7" xfId="0" applyFont="1" applyFill="1" applyBorder="1" applyAlignment="1">
      <alignment horizontal="center"/>
    </xf>
    <xf numFmtId="0" fontId="7" fillId="2" borderId="11" xfId="0" applyFont="1" applyFill="1" applyBorder="1" applyAlignment="1">
      <alignment horizontal="center" vertical="center"/>
    </xf>
    <xf numFmtId="0" fontId="7" fillId="2" borderId="19"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0" xfId="0" applyFont="1" applyFill="1" applyAlignment="1">
      <alignment horizontal="center" vertical="center"/>
    </xf>
    <xf numFmtId="0" fontId="6" fillId="2" borderId="5" xfId="0" applyFont="1" applyFill="1" applyBorder="1" applyAlignment="1">
      <alignment horizontal="center" vertical="center"/>
    </xf>
    <xf numFmtId="0" fontId="6" fillId="2" borderId="28" xfId="0" applyFont="1" applyFill="1" applyBorder="1" applyAlignment="1">
      <alignment horizontal="center" vertical="center"/>
    </xf>
    <xf numFmtId="0" fontId="11" fillId="0" borderId="9" xfId="0" applyFont="1" applyBorder="1" applyAlignment="1">
      <alignment vertical="center" wrapText="1"/>
    </xf>
    <xf numFmtId="0" fontId="11" fillId="0" borderId="8" xfId="0" applyFont="1" applyBorder="1" applyAlignment="1">
      <alignment vertical="center" wrapText="1"/>
    </xf>
    <xf numFmtId="0" fontId="11" fillId="0" borderId="10" xfId="0" applyFont="1" applyBorder="1" applyAlignment="1">
      <alignment vertical="center" wrapText="1"/>
    </xf>
    <xf numFmtId="0" fontId="11" fillId="0" borderId="6" xfId="0" applyFont="1" applyBorder="1" applyAlignment="1">
      <alignment vertical="center" wrapText="1"/>
    </xf>
    <xf numFmtId="0" fontId="11" fillId="0" borderId="0" xfId="0" applyFont="1" applyAlignment="1">
      <alignment vertical="center" wrapText="1"/>
    </xf>
    <xf numFmtId="0" fontId="11" fillId="0" borderId="7" xfId="0" applyFont="1" applyBorder="1" applyAlignment="1">
      <alignment vertical="center" wrapText="1"/>
    </xf>
    <xf numFmtId="0" fontId="11" fillId="0" borderId="12" xfId="0" applyFont="1" applyBorder="1" applyAlignment="1">
      <alignment vertical="center" wrapText="1"/>
    </xf>
    <xf numFmtId="0" fontId="11" fillId="0" borderId="5" xfId="0" applyFont="1" applyBorder="1" applyAlignment="1">
      <alignment vertical="center" wrapText="1"/>
    </xf>
    <xf numFmtId="0" fontId="11" fillId="0" borderId="13" xfId="0" applyFont="1" applyBorder="1" applyAlignment="1">
      <alignment vertical="center" wrapText="1"/>
    </xf>
    <xf numFmtId="0" fontId="9" fillId="0" borderId="11" xfId="0" applyFont="1" applyBorder="1" applyAlignment="1">
      <alignment horizontal="center" vertical="center"/>
    </xf>
    <xf numFmtId="0" fontId="9" fillId="0" borderId="2" xfId="0" applyFont="1" applyBorder="1" applyAlignment="1">
      <alignment horizontal="center" vertical="center"/>
    </xf>
    <xf numFmtId="0" fontId="18" fillId="0" borderId="19" xfId="0" applyFont="1" applyBorder="1" applyAlignment="1">
      <alignment horizontal="left" vertical="center" wrapText="1"/>
    </xf>
    <xf numFmtId="0" fontId="9" fillId="0" borderId="11" xfId="0" applyFont="1" applyBorder="1" applyAlignment="1">
      <alignment horizontal="center"/>
    </xf>
    <xf numFmtId="0" fontId="9" fillId="0" borderId="2" xfId="0" applyFont="1" applyBorder="1" applyAlignment="1">
      <alignment horizontal="center"/>
    </xf>
    <xf numFmtId="0" fontId="18" fillId="0" borderId="11" xfId="0" applyFont="1" applyBorder="1" applyAlignment="1">
      <alignment horizontal="left" vertical="center"/>
    </xf>
    <xf numFmtId="0" fontId="18" fillId="0" borderId="4" xfId="0" applyFont="1" applyBorder="1" applyAlignment="1">
      <alignment horizontal="left" vertical="center"/>
    </xf>
    <xf numFmtId="0" fontId="18" fillId="0" borderId="19" xfId="0" applyFont="1" applyBorder="1" applyAlignment="1">
      <alignment horizontal="left" vertical="center"/>
    </xf>
    <xf numFmtId="0" fontId="7" fillId="2" borderId="3"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0" xfId="0" applyFont="1" applyFill="1" applyAlignment="1">
      <alignment horizontal="center" vertical="center"/>
    </xf>
    <xf numFmtId="0" fontId="7" fillId="2" borderId="5" xfId="0" applyFont="1" applyFill="1" applyBorder="1" applyAlignment="1">
      <alignment horizontal="center" vertical="center"/>
    </xf>
    <xf numFmtId="0" fontId="5" fillId="0" borderId="13" xfId="0" applyFont="1" applyBorder="1" applyAlignment="1">
      <alignment horizontal="center"/>
    </xf>
    <xf numFmtId="0" fontId="5" fillId="0" borderId="2" xfId="0" applyFont="1" applyBorder="1" applyAlignment="1">
      <alignment horizontal="center"/>
    </xf>
    <xf numFmtId="0" fontId="5" fillId="0" borderId="10"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19" xfId="0" applyFont="1" applyBorder="1" applyAlignment="1">
      <alignment horizontal="center"/>
    </xf>
    <xf numFmtId="0" fontId="10" fillId="0" borderId="11" xfId="0" applyFont="1" applyBorder="1" applyAlignment="1">
      <alignment horizontal="center" vertical="center" wrapText="1"/>
    </xf>
    <xf numFmtId="0" fontId="10" fillId="0" borderId="2" xfId="0" applyFont="1" applyBorder="1" applyAlignment="1">
      <alignment horizontal="center" vertical="center" wrapText="1"/>
    </xf>
    <xf numFmtId="0" fontId="11" fillId="4" borderId="4" xfId="0" applyFont="1" applyFill="1" applyBorder="1" applyAlignment="1">
      <alignment horizontal="justify" vertical="center" wrapText="1"/>
    </xf>
    <xf numFmtId="0" fontId="11" fillId="4" borderId="4" xfId="0" applyFont="1" applyFill="1" applyBorder="1" applyAlignment="1">
      <alignment horizontal="justify" vertical="center"/>
    </xf>
    <xf numFmtId="0" fontId="11" fillId="4" borderId="19" xfId="0" applyFont="1" applyFill="1" applyBorder="1" applyAlignment="1">
      <alignment horizontal="justify" vertical="center"/>
    </xf>
    <xf numFmtId="0" fontId="10" fillId="0" borderId="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9"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4" xfId="0" applyFont="1" applyBorder="1" applyAlignment="1">
      <alignment horizontal="center" vertical="center" wrapText="1"/>
    </xf>
    <xf numFmtId="0" fontId="7" fillId="4" borderId="7"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7" xfId="0" applyFont="1" applyFill="1" applyBorder="1" applyAlignment="1">
      <alignment horizontal="center" vertical="center" wrapText="1"/>
    </xf>
    <xf numFmtId="0" fontId="4" fillId="0" borderId="14" xfId="0" applyFont="1" applyBorder="1" applyAlignment="1">
      <alignment horizontal="center"/>
    </xf>
    <xf numFmtId="0" fontId="0" fillId="0" borderId="17"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2" fillId="0" borderId="32"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34" xfId="0" applyFont="1" applyBorder="1" applyAlignment="1">
      <alignment horizontal="center" vertical="center"/>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6" fillId="2" borderId="30"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2" xfId="0" applyFont="1" applyFill="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39" xfId="0" applyFont="1" applyBorder="1" applyAlignment="1">
      <alignment horizontal="center" vertical="center"/>
    </xf>
    <xf numFmtId="0" fontId="7" fillId="3" borderId="52" xfId="0" applyFont="1" applyFill="1" applyBorder="1" applyAlignment="1">
      <alignment horizontal="center" vertical="center" wrapText="1"/>
    </xf>
    <xf numFmtId="0" fontId="7" fillId="3" borderId="53" xfId="0" applyFont="1" applyFill="1" applyBorder="1" applyAlignment="1">
      <alignment horizontal="center" vertical="center" wrapText="1"/>
    </xf>
    <xf numFmtId="0" fontId="7" fillId="3" borderId="51" xfId="0" applyFont="1" applyFill="1" applyBorder="1" applyAlignment="1">
      <alignment horizontal="center" vertical="center" wrapText="1"/>
    </xf>
    <xf numFmtId="9" fontId="27" fillId="4" borderId="52" xfId="0" applyNumberFormat="1" applyFont="1" applyFill="1" applyBorder="1" applyAlignment="1">
      <alignment horizontal="center" vertical="center" wrapText="1"/>
    </xf>
    <xf numFmtId="0" fontId="27" fillId="4" borderId="53" xfId="0" applyFont="1" applyFill="1" applyBorder="1" applyAlignment="1">
      <alignment horizontal="center" vertical="center" wrapText="1"/>
    </xf>
    <xf numFmtId="0" fontId="27" fillId="4" borderId="51" xfId="0" applyFont="1" applyFill="1" applyBorder="1" applyAlignment="1">
      <alignment horizontal="center" vertical="center" wrapText="1"/>
    </xf>
    <xf numFmtId="9" fontId="27" fillId="4" borderId="53" xfId="0" applyNumberFormat="1" applyFont="1" applyFill="1" applyBorder="1" applyAlignment="1">
      <alignment horizontal="center" vertical="center" wrapText="1"/>
    </xf>
    <xf numFmtId="0" fontId="9" fillId="0" borderId="17" xfId="0" applyFont="1" applyBorder="1" applyAlignment="1">
      <alignment horizontal="center"/>
    </xf>
    <xf numFmtId="0" fontId="9" fillId="0" borderId="0" xfId="0" applyFont="1" applyAlignment="1">
      <alignment horizontal="center"/>
    </xf>
    <xf numFmtId="0" fontId="9" fillId="0" borderId="18" xfId="0" applyFont="1" applyBorder="1" applyAlignment="1">
      <alignment horizontal="center"/>
    </xf>
    <xf numFmtId="0" fontId="7" fillId="3" borderId="24" xfId="0" applyFont="1" applyFill="1" applyBorder="1" applyAlignment="1">
      <alignment horizontal="center" vertical="center"/>
    </xf>
    <xf numFmtId="0" fontId="24" fillId="0" borderId="11" xfId="0" applyFont="1" applyBorder="1" applyAlignment="1">
      <alignment horizontal="center" vertical="center"/>
    </xf>
    <xf numFmtId="0" fontId="24" fillId="0" borderId="4" xfId="0" applyFont="1" applyBorder="1" applyAlignment="1">
      <alignment horizontal="center" vertical="center"/>
    </xf>
    <xf numFmtId="0" fontId="24" fillId="0" borderId="2" xfId="0" applyFont="1" applyBorder="1" applyAlignment="1">
      <alignment horizontal="center" vertical="center"/>
    </xf>
    <xf numFmtId="0" fontId="24" fillId="0" borderId="4" xfId="2" applyFont="1" applyFill="1" applyBorder="1" applyAlignment="1">
      <alignment horizontal="center" vertical="center"/>
    </xf>
    <xf numFmtId="0" fontId="24" fillId="0" borderId="2" xfId="2" applyFont="1" applyFill="1" applyBorder="1" applyAlignment="1">
      <alignment horizontal="center" vertical="center"/>
    </xf>
    <xf numFmtId="0" fontId="24" fillId="0" borderId="49" xfId="0" applyFont="1" applyBorder="1" applyAlignment="1">
      <alignment horizontal="center" vertical="center"/>
    </xf>
    <xf numFmtId="0" fontId="9" fillId="4" borderId="1" xfId="0" applyFont="1" applyFill="1" applyBorder="1" applyAlignment="1">
      <alignment horizontal="justify" vertical="center"/>
    </xf>
    <xf numFmtId="0" fontId="9" fillId="4" borderId="20" xfId="0" applyFont="1" applyFill="1" applyBorder="1" applyAlignment="1">
      <alignment horizontal="justify" vertical="center"/>
    </xf>
    <xf numFmtId="0" fontId="9" fillId="0" borderId="1" xfId="0" applyFont="1" applyBorder="1" applyAlignment="1">
      <alignment horizontal="justify" vertical="center"/>
    </xf>
    <xf numFmtId="0" fontId="9" fillId="0" borderId="20" xfId="0" applyFont="1" applyBorder="1" applyAlignment="1">
      <alignment horizontal="justify" vertical="center"/>
    </xf>
    <xf numFmtId="0" fontId="9" fillId="0" borderId="4" xfId="0" applyFont="1" applyBorder="1" applyAlignment="1">
      <alignment horizontal="justify" vertical="center"/>
    </xf>
    <xf numFmtId="0" fontId="9" fillId="0" borderId="19" xfId="0" applyFont="1" applyBorder="1" applyAlignment="1">
      <alignment horizontal="justify" vertical="center"/>
    </xf>
    <xf numFmtId="0" fontId="7" fillId="0" borderId="38" xfId="0" applyFont="1" applyBorder="1" applyAlignment="1">
      <alignment horizontal="center" vertical="center"/>
    </xf>
    <xf numFmtId="0" fontId="7" fillId="0" borderId="8" xfId="0" applyFont="1" applyBorder="1" applyAlignment="1">
      <alignment horizontal="center" vertical="center"/>
    </xf>
    <xf numFmtId="0" fontId="7" fillId="0" borderId="21" xfId="0" applyFont="1" applyBorder="1" applyAlignment="1">
      <alignment horizontal="center" vertical="center"/>
    </xf>
    <xf numFmtId="0" fontId="7" fillId="2" borderId="1" xfId="0" applyFont="1" applyFill="1" applyBorder="1" applyAlignment="1">
      <alignment horizontal="center" vertical="center"/>
    </xf>
    <xf numFmtId="0" fontId="7" fillId="2" borderId="39" xfId="0" applyFont="1" applyFill="1" applyBorder="1" applyAlignment="1">
      <alignment horizontal="center" vertical="center"/>
    </xf>
    <xf numFmtId="0" fontId="9" fillId="0" borderId="40"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1" xfId="0" applyFont="1" applyBorder="1" applyAlignment="1">
      <alignment horizontal="left" vertical="center"/>
    </xf>
    <xf numFmtId="0" fontId="7" fillId="2" borderId="1" xfId="0" applyFont="1" applyFill="1" applyBorder="1" applyAlignment="1">
      <alignment horizontal="center" vertical="center" wrapText="1"/>
    </xf>
    <xf numFmtId="0" fontId="9" fillId="0" borderId="20" xfId="0" applyFont="1" applyBorder="1" applyAlignment="1">
      <alignment horizontal="left" vertical="center"/>
    </xf>
    <xf numFmtId="0" fontId="9" fillId="0" borderId="24" xfId="0" applyFont="1" applyBorder="1" applyAlignment="1">
      <alignment horizontal="center"/>
    </xf>
    <xf numFmtId="0" fontId="9" fillId="0" borderId="1" xfId="0" applyFont="1" applyBorder="1" applyAlignment="1">
      <alignment horizontal="center"/>
    </xf>
    <xf numFmtId="0" fontId="9" fillId="0" borderId="20" xfId="0" applyFont="1" applyBorder="1" applyAlignment="1">
      <alignment horizontal="center"/>
    </xf>
    <xf numFmtId="0" fontId="10" fillId="0" borderId="11" xfId="0" applyFont="1" applyBorder="1" applyAlignment="1">
      <alignment horizontal="left" vertical="center" wrapText="1"/>
    </xf>
    <xf numFmtId="0" fontId="10" fillId="0" borderId="4" xfId="0" applyFont="1" applyBorder="1" applyAlignment="1">
      <alignment horizontal="left" vertical="center" wrapText="1"/>
    </xf>
    <xf numFmtId="0" fontId="10" fillId="0" borderId="2" xfId="0" applyFont="1" applyBorder="1" applyAlignment="1">
      <alignment horizontal="left" vertical="center" wrapText="1"/>
    </xf>
    <xf numFmtId="0" fontId="10" fillId="0" borderId="1" xfId="0" applyFont="1" applyBorder="1" applyAlignment="1">
      <alignment horizontal="center" vertical="center"/>
    </xf>
    <xf numFmtId="0" fontId="9" fillId="4" borderId="1" xfId="0" applyFont="1" applyFill="1" applyBorder="1" applyAlignment="1">
      <alignment horizontal="center" vertical="center"/>
    </xf>
    <xf numFmtId="0" fontId="9" fillId="4" borderId="20" xfId="0" applyFont="1" applyFill="1" applyBorder="1" applyAlignment="1">
      <alignment horizontal="center" vertical="center"/>
    </xf>
    <xf numFmtId="0" fontId="9" fillId="0" borderId="35" xfId="0" applyFont="1" applyBorder="1" applyAlignment="1">
      <alignment horizontal="center"/>
    </xf>
    <xf numFmtId="0" fontId="9" fillId="0" borderId="36" xfId="0" applyFont="1" applyBorder="1" applyAlignment="1">
      <alignment horizontal="center"/>
    </xf>
    <xf numFmtId="0" fontId="2" fillId="0" borderId="37" xfId="0" applyFont="1" applyBorder="1" applyAlignment="1">
      <alignment horizontal="center" vertical="center"/>
    </xf>
    <xf numFmtId="0" fontId="2" fillId="0" borderId="16" xfId="0" applyFont="1" applyBorder="1" applyAlignment="1">
      <alignment horizontal="center" vertical="center"/>
    </xf>
    <xf numFmtId="0" fontId="9" fillId="0" borderId="26" xfId="0" applyFont="1" applyBorder="1" applyAlignment="1">
      <alignment horizontal="center"/>
    </xf>
    <xf numFmtId="0" fontId="9" fillId="0" borderId="4" xfId="0" applyFont="1" applyBorder="1" applyAlignment="1">
      <alignment horizontal="center"/>
    </xf>
    <xf numFmtId="0" fontId="9" fillId="0" borderId="19" xfId="0" applyFont="1" applyBorder="1" applyAlignment="1">
      <alignment horizontal="center"/>
    </xf>
    <xf numFmtId="0" fontId="21" fillId="0" borderId="26" xfId="0" applyFont="1" applyBorder="1" applyAlignment="1">
      <alignment horizontal="center" vertical="center"/>
    </xf>
    <xf numFmtId="0" fontId="21" fillId="0" borderId="4" xfId="0" applyFont="1" applyBorder="1" applyAlignment="1">
      <alignment horizontal="center" vertical="center"/>
    </xf>
    <xf numFmtId="0" fontId="21" fillId="0" borderId="19" xfId="0" applyFont="1" applyBorder="1" applyAlignment="1">
      <alignment horizontal="center" vertical="center"/>
    </xf>
  </cellXfs>
  <cellStyles count="5">
    <cellStyle name="Hipervínculo" xfId="2" builtinId="8"/>
    <cellStyle name="Normal" xfId="0" builtinId="0"/>
    <cellStyle name="Normal 2" xfId="1" xr:uid="{00000000-0005-0000-0000-000002000000}"/>
    <cellStyle name="Normal 4" xfId="3" xr:uid="{00000000-0005-0000-0000-000003000000}"/>
    <cellStyle name="Normal 5" xfId="4" xr:uid="{00000000-0005-0000-0000-000004000000}"/>
  </cellStyles>
  <dxfs count="0"/>
  <tableStyles count="0" defaultTableStyle="TableStyleMedium2" defaultPivotStyle="PivotStyleLight16"/>
  <colors>
    <mruColors>
      <color rgb="FFED7D31"/>
      <color rgb="FF2D3B89"/>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6</xdr:row>
      <xdr:rowOff>148166</xdr:rowOff>
    </xdr:from>
    <xdr:to>
      <xdr:col>0</xdr:col>
      <xdr:colOff>1515431</xdr:colOff>
      <xdr:row>8</xdr:row>
      <xdr:rowOff>269875</xdr:rowOff>
    </xdr:to>
    <xdr:pic>
      <xdr:nvPicPr>
        <xdr:cNvPr id="3" name="Imagen 2">
          <a:extLst>
            <a:ext uri="{FF2B5EF4-FFF2-40B4-BE49-F238E27FC236}">
              <a16:creationId xmlns:a16="http://schemas.microsoft.com/office/drawing/2014/main" id="{E2600895-22AC-4B7F-AF0E-DEB676497A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1855046"/>
          <a:ext cx="1388431" cy="1188509"/>
        </a:xfrm>
        <a:prstGeom prst="rect">
          <a:avLst/>
        </a:prstGeom>
      </xdr:spPr>
    </xdr:pic>
    <xdr:clientData/>
  </xdr:twoCellAnchor>
  <xdr:twoCellAnchor editAs="oneCell">
    <xdr:from>
      <xdr:col>2</xdr:col>
      <xdr:colOff>1680250</xdr:colOff>
      <xdr:row>7</xdr:row>
      <xdr:rowOff>103908</xdr:rowOff>
    </xdr:from>
    <xdr:to>
      <xdr:col>3</xdr:col>
      <xdr:colOff>364521</xdr:colOff>
      <xdr:row>7</xdr:row>
      <xdr:rowOff>516727</xdr:rowOff>
    </xdr:to>
    <xdr:pic>
      <xdr:nvPicPr>
        <xdr:cNvPr id="4" name="Gráfico 15" descr="Flecha: recto">
          <a:extLst>
            <a:ext uri="{FF2B5EF4-FFF2-40B4-BE49-F238E27FC236}">
              <a16:creationId xmlns:a16="http://schemas.microsoft.com/office/drawing/2014/main" id="{93CC73E7-389A-49F4-B077-21FC8035763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3691930" y="2344188"/>
          <a:ext cx="444491" cy="412819"/>
        </a:xfrm>
        <a:prstGeom prst="rect">
          <a:avLst/>
        </a:prstGeom>
      </xdr:spPr>
    </xdr:pic>
    <xdr:clientData/>
  </xdr:twoCellAnchor>
  <xdr:twoCellAnchor editAs="oneCell">
    <xdr:from>
      <xdr:col>5</xdr:col>
      <xdr:colOff>1710851</xdr:colOff>
      <xdr:row>7</xdr:row>
      <xdr:rowOff>91785</xdr:rowOff>
    </xdr:from>
    <xdr:to>
      <xdr:col>6</xdr:col>
      <xdr:colOff>403902</xdr:colOff>
      <xdr:row>7</xdr:row>
      <xdr:rowOff>504604</xdr:rowOff>
    </xdr:to>
    <xdr:pic>
      <xdr:nvPicPr>
        <xdr:cNvPr id="5" name="Gráfico 15" descr="Flecha: recto">
          <a:extLst>
            <a:ext uri="{FF2B5EF4-FFF2-40B4-BE49-F238E27FC236}">
              <a16:creationId xmlns:a16="http://schemas.microsoft.com/office/drawing/2014/main" id="{2F6F1279-687F-4300-B97D-319BA95C6B6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6320951" y="2332065"/>
          <a:ext cx="453271" cy="412819"/>
        </a:xfrm>
        <a:prstGeom prst="rect">
          <a:avLst/>
        </a:prstGeom>
      </xdr:spPr>
    </xdr:pic>
    <xdr:clientData/>
  </xdr:twoCellAnchor>
  <xdr:twoCellAnchor editAs="oneCell">
    <xdr:from>
      <xdr:col>19</xdr:col>
      <xdr:colOff>11900</xdr:colOff>
      <xdr:row>7</xdr:row>
      <xdr:rowOff>51955</xdr:rowOff>
    </xdr:from>
    <xdr:to>
      <xdr:col>19</xdr:col>
      <xdr:colOff>418009</xdr:colOff>
      <xdr:row>7</xdr:row>
      <xdr:rowOff>464774</xdr:rowOff>
    </xdr:to>
    <xdr:pic>
      <xdr:nvPicPr>
        <xdr:cNvPr id="6" name="Gráfico 15" descr="Flecha: recto">
          <a:extLst>
            <a:ext uri="{FF2B5EF4-FFF2-40B4-BE49-F238E27FC236}">
              <a16:creationId xmlns:a16="http://schemas.microsoft.com/office/drawing/2014/main" id="{BC6DA9BB-F26D-434E-87EC-318BD6D33EE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14147000" y="2292235"/>
          <a:ext cx="406109" cy="412819"/>
        </a:xfrm>
        <a:prstGeom prst="rect">
          <a:avLst/>
        </a:prstGeom>
      </xdr:spPr>
    </xdr:pic>
    <xdr:clientData/>
  </xdr:twoCellAnchor>
  <xdr:twoCellAnchor editAs="oneCell">
    <xdr:from>
      <xdr:col>20</xdr:col>
      <xdr:colOff>1168822</xdr:colOff>
      <xdr:row>52</xdr:row>
      <xdr:rowOff>168373</xdr:rowOff>
    </xdr:from>
    <xdr:to>
      <xdr:col>22</xdr:col>
      <xdr:colOff>352341</xdr:colOff>
      <xdr:row>59</xdr:row>
      <xdr:rowOff>133736</xdr:rowOff>
    </xdr:to>
    <xdr:pic>
      <xdr:nvPicPr>
        <xdr:cNvPr id="7" name="Imagen 6">
          <a:extLst>
            <a:ext uri="{FF2B5EF4-FFF2-40B4-BE49-F238E27FC236}">
              <a16:creationId xmlns:a16="http://schemas.microsoft.com/office/drawing/2014/main" id="{68F10937-AC09-4BC5-BF68-13162CF4FEC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814462" y="38542693"/>
          <a:ext cx="1362839" cy="1245523"/>
        </a:xfrm>
        <a:prstGeom prst="rect">
          <a:avLst/>
        </a:prstGeom>
      </xdr:spPr>
    </xdr:pic>
    <xdr:clientData/>
  </xdr:twoCellAnchor>
  <xdr:twoCellAnchor>
    <xdr:from>
      <xdr:col>4</xdr:col>
      <xdr:colOff>242077</xdr:colOff>
      <xdr:row>42</xdr:row>
      <xdr:rowOff>161586</xdr:rowOff>
    </xdr:from>
    <xdr:to>
      <xdr:col>14</xdr:col>
      <xdr:colOff>365125</xdr:colOff>
      <xdr:row>50</xdr:row>
      <xdr:rowOff>145182</xdr:rowOff>
    </xdr:to>
    <xdr:grpSp>
      <xdr:nvGrpSpPr>
        <xdr:cNvPr id="8" name="Grupo 7">
          <a:extLst>
            <a:ext uri="{FF2B5EF4-FFF2-40B4-BE49-F238E27FC236}">
              <a16:creationId xmlns:a16="http://schemas.microsoft.com/office/drawing/2014/main" id="{4E95B8FA-D202-42E2-946C-953986F827A5}"/>
            </a:ext>
          </a:extLst>
        </xdr:cNvPr>
        <xdr:cNvGrpSpPr/>
      </xdr:nvGrpSpPr>
      <xdr:grpSpPr>
        <a:xfrm>
          <a:off x="4325921" y="40154680"/>
          <a:ext cx="4325954" cy="1543315"/>
          <a:chOff x="608263" y="7708566"/>
          <a:chExt cx="3502881" cy="1602847"/>
        </a:xfrm>
      </xdr:grpSpPr>
      <xdr:sp macro="" textlink="">
        <xdr:nvSpPr>
          <xdr:cNvPr id="9" name="CuadroTexto 8">
            <a:extLst>
              <a:ext uri="{FF2B5EF4-FFF2-40B4-BE49-F238E27FC236}">
                <a16:creationId xmlns:a16="http://schemas.microsoft.com/office/drawing/2014/main" id="{64A42F47-2C77-498D-B22E-CE88824AF09E}"/>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i="1">
                <a:solidFill>
                  <a:schemeClr val="accent6">
                    <a:lumMod val="75000"/>
                  </a:schemeClr>
                </a:solidFill>
                <a:latin typeface="+mn-lt"/>
                <a:ea typeface="+mn-ea"/>
                <a:cs typeface="+mn-cs"/>
              </a:rPr>
              <a:t>PLAN ESTRATÉGICO SECTORIAL, DOCUMENTOS NORMATIVOS VIGENTES</a:t>
            </a:r>
            <a:r>
              <a:rPr lang="es-CO" sz="1100" i="1">
                <a:solidFill>
                  <a:schemeClr val="dk1"/>
                </a:solidFill>
                <a:effectLst/>
                <a:latin typeface="+mn-lt"/>
                <a:ea typeface="+mn-ea"/>
                <a:cs typeface="+mn-cs"/>
              </a:rPr>
              <a:t>.</a:t>
            </a:r>
            <a:endParaRPr lang="es-CO">
              <a:effectLst/>
            </a:endParaRPr>
          </a:p>
        </xdr:txBody>
      </xdr:sp>
      <xdr:sp macro="" textlink="">
        <xdr:nvSpPr>
          <xdr:cNvPr id="10" name="CuadroTexto 9">
            <a:extLst>
              <a:ext uri="{FF2B5EF4-FFF2-40B4-BE49-F238E27FC236}">
                <a16:creationId xmlns:a16="http://schemas.microsoft.com/office/drawing/2014/main" id="{FB0F29E2-DA18-4BE8-8293-4C3CB5AC0EA7}"/>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42</xdr:row>
      <xdr:rowOff>181695</xdr:rowOff>
    </xdr:from>
    <xdr:to>
      <xdr:col>18</xdr:col>
      <xdr:colOff>1825624</xdr:colOff>
      <xdr:row>50</xdr:row>
      <xdr:rowOff>165288</xdr:rowOff>
    </xdr:to>
    <xdr:grpSp>
      <xdr:nvGrpSpPr>
        <xdr:cNvPr id="11" name="Grupo 10">
          <a:extLst>
            <a:ext uri="{FF2B5EF4-FFF2-40B4-BE49-F238E27FC236}">
              <a16:creationId xmlns:a16="http://schemas.microsoft.com/office/drawing/2014/main" id="{1F150FFE-9123-4160-B3A3-194CDA7D5D2D}"/>
            </a:ext>
          </a:extLst>
        </xdr:cNvPr>
        <xdr:cNvGrpSpPr/>
      </xdr:nvGrpSpPr>
      <xdr:grpSpPr>
        <a:xfrm>
          <a:off x="9062230" y="40174789"/>
          <a:ext cx="4169582" cy="1543312"/>
          <a:chOff x="8141481" y="7791115"/>
          <a:chExt cx="3616604" cy="1602843"/>
        </a:xfrm>
      </xdr:grpSpPr>
      <xdr:sp macro="" textlink="">
        <xdr:nvSpPr>
          <xdr:cNvPr id="12" name="CuadroTexto 11">
            <a:extLst>
              <a:ext uri="{FF2B5EF4-FFF2-40B4-BE49-F238E27FC236}">
                <a16:creationId xmlns:a16="http://schemas.microsoft.com/office/drawing/2014/main" id="{BB9FD3DC-211B-4169-939D-8DB3089FFBE7}"/>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Ninguna</a:t>
            </a:r>
          </a:p>
        </xdr:txBody>
      </xdr:sp>
      <xdr:sp macro="" textlink="">
        <xdr:nvSpPr>
          <xdr:cNvPr id="13" name="CuadroTexto 12">
            <a:extLst>
              <a:ext uri="{FF2B5EF4-FFF2-40B4-BE49-F238E27FC236}">
                <a16:creationId xmlns:a16="http://schemas.microsoft.com/office/drawing/2014/main" id="{C227650F-F12D-45FB-B8B6-6DA08733B84A}"/>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43</xdr:row>
      <xdr:rowOff>724</xdr:rowOff>
    </xdr:from>
    <xdr:to>
      <xdr:col>24</xdr:col>
      <xdr:colOff>238125</xdr:colOff>
      <xdr:row>50</xdr:row>
      <xdr:rowOff>174817</xdr:rowOff>
    </xdr:to>
    <xdr:grpSp>
      <xdr:nvGrpSpPr>
        <xdr:cNvPr id="14" name="Grupo 13">
          <a:extLst>
            <a:ext uri="{FF2B5EF4-FFF2-40B4-BE49-F238E27FC236}">
              <a16:creationId xmlns:a16="http://schemas.microsoft.com/office/drawing/2014/main" id="{DFD00EEA-FE24-44D0-BE4C-E68931BDAF91}"/>
            </a:ext>
          </a:extLst>
        </xdr:cNvPr>
        <xdr:cNvGrpSpPr/>
      </xdr:nvGrpSpPr>
      <xdr:grpSpPr>
        <a:xfrm>
          <a:off x="13858069" y="40184318"/>
          <a:ext cx="4691869" cy="1543312"/>
          <a:chOff x="608263" y="7708566"/>
          <a:chExt cx="3502881" cy="1602843"/>
        </a:xfrm>
      </xdr:grpSpPr>
      <xdr:sp macro="" textlink="">
        <xdr:nvSpPr>
          <xdr:cNvPr id="15" name="CuadroTexto 14">
            <a:extLst>
              <a:ext uri="{FF2B5EF4-FFF2-40B4-BE49-F238E27FC236}">
                <a16:creationId xmlns:a16="http://schemas.microsoft.com/office/drawing/2014/main" id="{8AD8C180-D27F-4E5D-870D-F63BDC029C45}"/>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SIGI</a:t>
            </a:r>
          </a:p>
          <a:p>
            <a:pPr marL="0" indent="0"/>
            <a:r>
              <a:rPr lang="es-CO" sz="1100" i="1">
                <a:solidFill>
                  <a:schemeClr val="accent6">
                    <a:lumMod val="75000"/>
                  </a:schemeClr>
                </a:solidFill>
                <a:latin typeface="+mn-lt"/>
                <a:ea typeface="+mn-ea"/>
                <a:cs typeface="+mn-cs"/>
              </a:rPr>
              <a:t>Sistema de Tramites</a:t>
            </a:r>
          </a:p>
          <a:p>
            <a:pPr marL="0" indent="0"/>
            <a:r>
              <a:rPr lang="es-CO" sz="1100" i="1">
                <a:solidFill>
                  <a:schemeClr val="accent6">
                    <a:lumMod val="75000"/>
                  </a:schemeClr>
                </a:solidFill>
                <a:latin typeface="+mn-lt"/>
                <a:ea typeface="+mn-ea"/>
                <a:cs typeface="+mn-cs"/>
              </a:rPr>
              <a:t>HELISA</a:t>
            </a:r>
          </a:p>
          <a:p>
            <a:pPr marL="0" indent="0"/>
            <a:r>
              <a:rPr lang="es-CO" sz="1100" i="1">
                <a:solidFill>
                  <a:schemeClr val="accent6">
                    <a:lumMod val="75000"/>
                  </a:schemeClr>
                </a:solidFill>
                <a:latin typeface="+mn-lt"/>
                <a:ea typeface="+mn-ea"/>
                <a:cs typeface="+mn-cs"/>
              </a:rPr>
              <a:t>ARANDA</a:t>
            </a:r>
          </a:p>
        </xdr:txBody>
      </xdr:sp>
      <xdr:sp macro="" textlink="">
        <xdr:nvSpPr>
          <xdr:cNvPr id="16" name="CuadroTexto 15">
            <a:extLst>
              <a:ext uri="{FF2B5EF4-FFF2-40B4-BE49-F238E27FC236}">
                <a16:creationId xmlns:a16="http://schemas.microsoft.com/office/drawing/2014/main" id="{53B67517-0503-483E-B30F-912519CE1121}"/>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52</xdr:row>
      <xdr:rowOff>91740</xdr:rowOff>
    </xdr:from>
    <xdr:to>
      <xdr:col>15</xdr:col>
      <xdr:colOff>9525</xdr:colOff>
      <xdr:row>60</xdr:row>
      <xdr:rowOff>170583</xdr:rowOff>
    </xdr:to>
    <xdr:grpSp>
      <xdr:nvGrpSpPr>
        <xdr:cNvPr id="17" name="Grupo 16">
          <a:extLst>
            <a:ext uri="{FF2B5EF4-FFF2-40B4-BE49-F238E27FC236}">
              <a16:creationId xmlns:a16="http://schemas.microsoft.com/office/drawing/2014/main" id="{0DB62176-83FF-45B6-9A83-CCBE7B80D4DE}"/>
            </a:ext>
          </a:extLst>
        </xdr:cNvPr>
        <xdr:cNvGrpSpPr/>
      </xdr:nvGrpSpPr>
      <xdr:grpSpPr>
        <a:xfrm>
          <a:off x="4339415" y="42025553"/>
          <a:ext cx="4337860" cy="1602843"/>
          <a:chOff x="608263" y="7708566"/>
          <a:chExt cx="3502881" cy="1602843"/>
        </a:xfrm>
      </xdr:grpSpPr>
      <xdr:sp macro="" textlink="">
        <xdr:nvSpPr>
          <xdr:cNvPr id="18" name="CuadroTexto 17">
            <a:extLst>
              <a:ext uri="{FF2B5EF4-FFF2-40B4-BE49-F238E27FC236}">
                <a16:creationId xmlns:a16="http://schemas.microsoft.com/office/drawing/2014/main" id="{24842B40-29AB-4210-896D-29F37B26815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algn="ctr"/>
            <a:r>
              <a:rPr lang="es-CO" sz="1100" i="1">
                <a:solidFill>
                  <a:schemeClr val="dk1"/>
                </a:solidFill>
                <a:effectLst/>
                <a:latin typeface="+mn-lt"/>
                <a:ea typeface="+mn-ea"/>
                <a:cs typeface="+mn-cs"/>
              </a:rPr>
              <a:t>No Aplica</a:t>
            </a:r>
            <a:endParaRPr lang="es-CO">
              <a:effectLst/>
            </a:endParaRPr>
          </a:p>
        </xdr:txBody>
      </xdr:sp>
      <xdr:sp macro="" textlink="">
        <xdr:nvSpPr>
          <xdr:cNvPr id="19" name="CuadroTexto 18">
            <a:extLst>
              <a:ext uri="{FF2B5EF4-FFF2-40B4-BE49-F238E27FC236}">
                <a16:creationId xmlns:a16="http://schemas.microsoft.com/office/drawing/2014/main" id="{649E4CF6-D247-493C-B921-1A73F0F15072}"/>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56</xdr:row>
      <xdr:rowOff>50993</xdr:rowOff>
    </xdr:from>
    <xdr:to>
      <xdr:col>15</xdr:col>
      <xdr:colOff>741</xdr:colOff>
      <xdr:row>57</xdr:row>
      <xdr:rowOff>141230</xdr:rowOff>
    </xdr:to>
    <xdr:sp macro="" textlink="">
      <xdr:nvSpPr>
        <xdr:cNvPr id="20" name="CuadroTexto 19">
          <a:extLst>
            <a:ext uri="{FF2B5EF4-FFF2-40B4-BE49-F238E27FC236}">
              <a16:creationId xmlns:a16="http://schemas.microsoft.com/office/drawing/2014/main" id="{B60C5B4F-81D7-468D-A3B3-9FAE0ECAE027}"/>
            </a:ext>
          </a:extLst>
        </xdr:cNvPr>
        <xdr:cNvSpPr txBox="1"/>
      </xdr:nvSpPr>
      <xdr:spPr>
        <a:xfrm>
          <a:off x="4438899" y="39156833"/>
          <a:ext cx="4431522" cy="27311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53</xdr:row>
      <xdr:rowOff>59532</xdr:rowOff>
    </xdr:from>
    <xdr:to>
      <xdr:col>18</xdr:col>
      <xdr:colOff>1845468</xdr:colOff>
      <xdr:row>59</xdr:row>
      <xdr:rowOff>154782</xdr:rowOff>
    </xdr:to>
    <xdr:grpSp>
      <xdr:nvGrpSpPr>
        <xdr:cNvPr id="21" name="Grupo 20">
          <a:extLst>
            <a:ext uri="{FF2B5EF4-FFF2-40B4-BE49-F238E27FC236}">
              <a16:creationId xmlns:a16="http://schemas.microsoft.com/office/drawing/2014/main" id="{1980C987-7C6F-438C-B8C8-088526EE04BF}"/>
            </a:ext>
          </a:extLst>
        </xdr:cNvPr>
        <xdr:cNvGrpSpPr/>
      </xdr:nvGrpSpPr>
      <xdr:grpSpPr>
        <a:xfrm>
          <a:off x="9048750" y="42183845"/>
          <a:ext cx="4202906" cy="1238250"/>
          <a:chOff x="608263" y="7708566"/>
          <a:chExt cx="3502881" cy="1602843"/>
        </a:xfrm>
      </xdr:grpSpPr>
      <xdr:sp macro="" textlink="">
        <xdr:nvSpPr>
          <xdr:cNvPr id="22" name="CuadroTexto 21">
            <a:extLst>
              <a:ext uri="{FF2B5EF4-FFF2-40B4-BE49-F238E27FC236}">
                <a16:creationId xmlns:a16="http://schemas.microsoft.com/office/drawing/2014/main" id="{BA920923-B968-438B-88D8-DE45C3D43FB9}"/>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instructivos del SIGI</a:t>
            </a:r>
          </a:p>
        </xdr:txBody>
      </xdr:sp>
      <xdr:sp macro="" textlink="">
        <xdr:nvSpPr>
          <xdr:cNvPr id="23" name="CuadroTexto 22">
            <a:extLst>
              <a:ext uri="{FF2B5EF4-FFF2-40B4-BE49-F238E27FC236}">
                <a16:creationId xmlns:a16="http://schemas.microsoft.com/office/drawing/2014/main" id="{6E708756-1A53-41F6-803B-1BA9803449B2}"/>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twoCellAnchor editAs="oneCell">
    <xdr:from>
      <xdr:col>0</xdr:col>
      <xdr:colOff>833437</xdr:colOff>
      <xdr:row>0</xdr:row>
      <xdr:rowOff>83344</xdr:rowOff>
    </xdr:from>
    <xdr:to>
      <xdr:col>2</xdr:col>
      <xdr:colOff>1107281</xdr:colOff>
      <xdr:row>3</xdr:row>
      <xdr:rowOff>17167</xdr:rowOff>
    </xdr:to>
    <xdr:pic>
      <xdr:nvPicPr>
        <xdr:cNvPr id="25" name="Imagen 24">
          <a:extLst>
            <a:ext uri="{FF2B5EF4-FFF2-40B4-BE49-F238E27FC236}">
              <a16:creationId xmlns:a16="http://schemas.microsoft.com/office/drawing/2014/main" id="{982A51A5-90A2-43C8-B168-8C80D34F2273}"/>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833437" y="83344"/>
          <a:ext cx="2238375" cy="10411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857250</xdr:colOff>
      <xdr:row>0</xdr:row>
      <xdr:rowOff>47625</xdr:rowOff>
    </xdr:from>
    <xdr:to>
      <xdr:col>2</xdr:col>
      <xdr:colOff>762000</xdr:colOff>
      <xdr:row>0</xdr:row>
      <xdr:rowOff>1055502</xdr:rowOff>
    </xdr:to>
    <xdr:pic>
      <xdr:nvPicPr>
        <xdr:cNvPr id="4" name="Imagen 3">
          <a:extLst>
            <a:ext uri="{FF2B5EF4-FFF2-40B4-BE49-F238E27FC236}">
              <a16:creationId xmlns:a16="http://schemas.microsoft.com/office/drawing/2014/main" id="{112A74AF-AF3D-47D2-8C95-0612AA06AC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9188" y="47625"/>
          <a:ext cx="2166937" cy="10078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lly%20Quintana%20Jerez\Downloads\CARACTERIZACION%20GA03_V3%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CARACTERIZACION%20LAURA\C.%20Servicios%20Administrativos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cterización"/>
      <sheetName val="Listas desplegables"/>
      <sheetName val="Indicador"/>
      <sheetName val="Normograma"/>
    </sheetNames>
    <sheetDataSet>
      <sheetData sheetId="0" refreshError="1"/>
      <sheetData sheetId="1">
        <row r="3">
          <cell r="D3" t="str">
            <v>Formulación Estratégica</v>
          </cell>
          <cell r="E3" t="str">
            <v>Dirección Estratégica</v>
          </cell>
          <cell r="F3" t="str">
            <v>Estratégico</v>
          </cell>
          <cell r="G3" t="str">
            <v xml:space="preserve">Jefe de Oficina Asesora de Planeación </v>
          </cell>
        </row>
        <row r="4">
          <cell r="D4" t="str">
            <v>Revisión Estratégica</v>
          </cell>
          <cell r="E4" t="str">
            <v>Dirección Estratégica</v>
          </cell>
          <cell r="F4" t="str">
            <v>Estratégico</v>
          </cell>
          <cell r="G4" t="str">
            <v xml:space="preserve">Jefe de Oficina Asesora de Planeación </v>
          </cell>
        </row>
        <row r="5">
          <cell r="D5" t="str">
            <v>Elaboración de Estudios y Análisis  Económicos</v>
          </cell>
          <cell r="E5" t="str">
            <v>Dirección Estratégica</v>
          </cell>
          <cell r="F5" t="str">
            <v>Estratégico</v>
          </cell>
          <cell r="G5" t="str">
            <v>Coordinador Grupo de Estudios Económicos</v>
          </cell>
        </row>
        <row r="6">
          <cell r="D6" t="str">
            <v>Atención al Ciudadano</v>
          </cell>
          <cell r="E6" t="str">
            <v>Servicios al Consumidor y Apoyo Empresarial</v>
          </cell>
          <cell r="F6" t="str">
            <v>Estratégico</v>
          </cell>
          <cell r="G6" t="str">
            <v>Coordinador Grupo de Atención al Ciudadano</v>
          </cell>
        </row>
        <row r="7">
          <cell r="D7" t="str">
            <v>Formación</v>
          </cell>
          <cell r="E7" t="str">
            <v>Servicios al Consumidor y Apoyo Empresarial</v>
          </cell>
          <cell r="F7" t="str">
            <v>Estratégico</v>
          </cell>
          <cell r="G7" t="str">
            <v>Coordinador Grupo de Formación</v>
          </cell>
        </row>
        <row r="8">
          <cell r="D8" t="str">
            <v>Comunicaciones</v>
          </cell>
          <cell r="E8" t="str">
            <v>Servicios al Consumidor y Apoyo Empresarial</v>
          </cell>
          <cell r="F8" t="str">
            <v>Estratégico</v>
          </cell>
          <cell r="G8" t="str">
            <v>Coordinador Grupo de Comunicaciones</v>
          </cell>
        </row>
        <row r="9">
          <cell r="D9" t="str">
            <v xml:space="preserve">Petición de Información </v>
          </cell>
          <cell r="E9" t="str">
            <v>Servicios al Consumidor y Apoyo Empresarial</v>
          </cell>
          <cell r="F9" t="str">
            <v>Estratégico</v>
          </cell>
          <cell r="G9" t="str">
            <v>Coordinador Grupo de Atención al Ciudadano</v>
          </cell>
        </row>
        <row r="10">
          <cell r="D10" t="str">
            <v>Formulación Sistema Integral de Gestión</v>
          </cell>
          <cell r="E10" t="str">
            <v>Sistema Integral de Gestión</v>
          </cell>
          <cell r="F10" t="str">
            <v>Estratégico</v>
          </cell>
          <cell r="G10" t="str">
            <v xml:space="preserve">Jefe de Oficina Asesora de Planeación </v>
          </cell>
        </row>
        <row r="11">
          <cell r="D11" t="str">
            <v>Sistema de Gestión Ambiental</v>
          </cell>
          <cell r="E11" t="str">
            <v>Sistema Integral de Gestión</v>
          </cell>
          <cell r="F11" t="str">
            <v>Estratégico</v>
          </cell>
          <cell r="G11" t="str">
            <v xml:space="preserve">Director Administrativo </v>
          </cell>
        </row>
        <row r="12">
          <cell r="D12" t="str">
            <v>Seguridad y Salud en el Trabajo</v>
          </cell>
          <cell r="E12" t="str">
            <v>Sistema Integral de Gestión</v>
          </cell>
          <cell r="F12" t="str">
            <v>Estratégico</v>
          </cell>
          <cell r="G12" t="str">
            <v>Coordinador Grupo de Desarrollo de Talento Humano</v>
          </cell>
        </row>
        <row r="13">
          <cell r="D13" t="str">
            <v>Gestión de la Seguridad de la Información</v>
          </cell>
          <cell r="E13" t="str">
            <v>Sistema Integral de Gestión</v>
          </cell>
          <cell r="F13" t="str">
            <v>Estratégico</v>
          </cell>
          <cell r="G13" t="str">
            <v xml:space="preserve">Jefe de la Oficina de Tecnología de la Información </v>
          </cell>
        </row>
        <row r="14">
          <cell r="D14" t="str">
            <v>Vigilancia y Control - Libre Competencia</v>
          </cell>
          <cell r="E14" t="str">
            <v xml:space="preserve">Vigilancia Normas de Libre Competencia </v>
          </cell>
          <cell r="F14" t="str">
            <v>Misional</v>
          </cell>
          <cell r="G14" t="str">
            <v xml:space="preserve">Delegado para la Protección de la Competencia </v>
          </cell>
        </row>
        <row r="15">
          <cell r="D15" t="str">
            <v>Tramites Administrativos- Libre Competencia</v>
          </cell>
          <cell r="E15" t="str">
            <v xml:space="preserve">Vigilancia Normas de Libre Competencia </v>
          </cell>
          <cell r="F15" t="str">
            <v>Misional</v>
          </cell>
          <cell r="G15" t="str">
            <v xml:space="preserve">Delegado para la Protección de la Competencia </v>
          </cell>
        </row>
        <row r="16">
          <cell r="D16" t="str">
            <v>Vigilancia y Control- Camaras de Comercio</v>
          </cell>
          <cell r="E16" t="str">
            <v>Vigilancia Cámaras de Comercio</v>
          </cell>
          <cell r="F16" t="str">
            <v>Misional</v>
          </cell>
          <cell r="G16" t="str">
            <v>Director de Cámaras de Comercio</v>
          </cell>
        </row>
        <row r="17">
          <cell r="D17" t="str">
            <v>Trámites Administrativos- Cámaras de Comercio</v>
          </cell>
          <cell r="E17" t="str">
            <v>Vigilancia Cámaras de Comercio</v>
          </cell>
          <cell r="F17" t="str">
            <v>Misional</v>
          </cell>
          <cell r="G17" t="str">
            <v>Director  de Cámaras de Comercio</v>
          </cell>
        </row>
        <row r="18">
          <cell r="D18" t="str">
            <v>Tramites Administrativos - Protección del Consumidor</v>
          </cell>
          <cell r="E18" t="str">
            <v xml:space="preserve">Vigilancia Administrativa Protección del Consumidor </v>
          </cell>
          <cell r="F18" t="str">
            <v>Misional</v>
          </cell>
          <cell r="G18" t="str">
            <v>Director de Investigaciones Protección al Consumidor</v>
          </cell>
        </row>
        <row r="19">
          <cell r="D19" t="str">
            <v>Proteccion de Usuarios de Servicios de Comunicaciones </v>
          </cell>
          <cell r="E19" t="str">
            <v xml:space="preserve">Vigilancia Administrativa Protección del Consumidor </v>
          </cell>
          <cell r="F19" t="str">
            <v>Misional</v>
          </cell>
          <cell r="G19" t="str">
            <v>Director Investigaciones para la protección de usuarios de servicios de comunicaciones</v>
          </cell>
        </row>
        <row r="20">
          <cell r="D20" t="str">
            <v>Trámites Administrativos Reglamentos Técnicos y Metrología Legal</v>
          </cell>
          <cell r="E20" t="str">
            <v xml:space="preserve">Vigilancia de Reglamentos Técnicos y Metrología Legal </v>
          </cell>
          <cell r="F20" t="str">
            <v>Misional</v>
          </cell>
          <cell r="G20" t="str">
            <v>Director de Investigaciones para el Control y Verificación de Reglamentos Técnicos y Metrología Legal</v>
          </cell>
        </row>
        <row r="21">
          <cell r="D21" t="str">
            <v>Vigilancia y Control de Reglamentos Técnicos, Metrología Legal y Precios</v>
          </cell>
          <cell r="E21" t="str">
            <v xml:space="preserve">Vigilancia de Reglamentos Técnicos y Metrología Legal </v>
          </cell>
          <cell r="F21" t="str">
            <v>Misional</v>
          </cell>
          <cell r="G21" t="str">
            <v>Director de Investigaciones para el Control y Verificación de Reglamentos Técnicos y Metrología Legal</v>
          </cell>
        </row>
        <row r="22">
          <cell r="D22" t="str">
            <v>Calibracion de Masa y Volumen</v>
          </cell>
          <cell r="E22" t="str">
            <v xml:space="preserve">Vigilancia de Reglamentos Técnicos y Metrología Legal </v>
          </cell>
          <cell r="F22" t="str">
            <v>Misional</v>
          </cell>
          <cell r="G22" t="str">
            <v>Director de Investigaciones para el Control y Verificación de Reglamentos Técnicos y Metrología Legal</v>
          </cell>
        </row>
        <row r="23">
          <cell r="D23" t="str">
            <v>Trámites Jurisdiccionales - Protección al Consumidor y Competencia Desleal e Infracción a los Derechos de Propiedad Industrial</v>
          </cell>
          <cell r="E23" t="str">
            <v>Asuntos Jurisdiccionales - Protección del Consumidor y Competencia Desleal</v>
          </cell>
          <cell r="F23" t="str">
            <v>Misional</v>
          </cell>
          <cell r="G23" t="str">
            <v>Delegado para Asuntos Jurisdiccionales</v>
          </cell>
        </row>
        <row r="24">
          <cell r="D24" t="str">
            <v>Difusión y Apoyo -RNCP</v>
          </cell>
          <cell r="E24" t="str">
            <v>Difusión, apoyo y atención a consumidores y miembros de la RNPC</v>
          </cell>
          <cell r="F24" t="str">
            <v>Misional</v>
          </cell>
          <cell r="G24" t="str">
            <v>Coordinador del Grupo de Trabajo de Apoyo de la Red Nacional de Protección al Consumidor (RNPC)</v>
          </cell>
        </row>
        <row r="25">
          <cell r="D25" t="str">
            <v>Atención Consumidor -RNCP</v>
          </cell>
          <cell r="E25" t="str">
            <v>Difusión, apoyo y atención a consumidores y miembros de la RNPC</v>
          </cell>
          <cell r="F25" t="str">
            <v>Misional</v>
          </cell>
          <cell r="G25" t="str">
            <v>Coordinador del Grupo de Trabajo de Apoyo de la Red Nacional de Protección al Consumidor (RNPC)</v>
          </cell>
        </row>
        <row r="26">
          <cell r="D26" t="str">
            <v>Trámites Administrativos Protección de Datos Personales</v>
          </cell>
          <cell r="E26" t="str">
            <v xml:space="preserve">Vigilancia Protección de Datos Personales </v>
          </cell>
          <cell r="F26" t="str">
            <v>Misional</v>
          </cell>
          <cell r="G26" t="str">
            <v xml:space="preserve">Director Investigación de protección de datos personales </v>
          </cell>
        </row>
        <row r="27">
          <cell r="D27" t="str">
            <v>Registro y Depósito de Signos Distintivos</v>
          </cell>
          <cell r="E27" t="str">
            <v xml:space="preserve">Administración Sistema Nacional de Propiedad Industrial </v>
          </cell>
          <cell r="F27" t="str">
            <v>Misional</v>
          </cell>
          <cell r="G27" t="str">
            <v>Director de Signos Distintivos</v>
          </cell>
        </row>
        <row r="28">
          <cell r="D28" t="str">
            <v>Concesión de Nuevas Creaciones</v>
          </cell>
          <cell r="E28" t="str">
            <v xml:space="preserve">Administración Sistema Nacional de Propiedad Industrial </v>
          </cell>
          <cell r="F28" t="str">
            <v>Misional</v>
          </cell>
          <cell r="G28" t="str">
            <v>Director de Nuevas Creaciones</v>
          </cell>
        </row>
        <row r="29">
          <cell r="D29" t="str">
            <v>Transferencia de Información Tecnológica Basada en Patentes</v>
          </cell>
          <cell r="E29" t="str">
            <v xml:space="preserve">Administración Sistema Nacional de Propiedad Industrial </v>
          </cell>
          <cell r="F29" t="str">
            <v>Misional</v>
          </cell>
          <cell r="G29" t="str">
            <v>Coordinador Grupo de Trabajo de Centro de Información Tecnológica y Apoyo a la Gestión de la Propiedad Industrial (CIGEPI)</v>
          </cell>
        </row>
        <row r="30">
          <cell r="D30" t="str">
            <v>Administración, Gestión y Desarrollo del Talento Humano </v>
          </cell>
          <cell r="E30" t="str">
            <v>Gestión del Talento Humano</v>
          </cell>
          <cell r="F30" t="str">
            <v xml:space="preserve">Apoyo </v>
          </cell>
          <cell r="G30" t="str">
            <v xml:space="preserve">Despacho de Secretaría General </v>
          </cell>
        </row>
        <row r="31">
          <cell r="D31" t="str">
            <v>Control Disciplinario Interno</v>
          </cell>
          <cell r="E31" t="str">
            <v>Gestión del Talento Humano</v>
          </cell>
          <cell r="F31" t="str">
            <v xml:space="preserve">Apoyo </v>
          </cell>
          <cell r="G31" t="str">
            <v>Coordinador Grupo de Control Disciplinario Interno</v>
          </cell>
        </row>
        <row r="32">
          <cell r="D32" t="str">
            <v>Gestión Documental</v>
          </cell>
          <cell r="E32" t="str">
            <v>Gestión Documental</v>
          </cell>
          <cell r="F32" t="str">
            <v xml:space="preserve">Apoyo </v>
          </cell>
          <cell r="G32" t="str">
            <v xml:space="preserve">Director Administrativo </v>
          </cell>
        </row>
        <row r="33">
          <cell r="D33" t="str">
            <v>Contratación</v>
          </cell>
          <cell r="E33" t="str">
            <v>Gestión Administrativa</v>
          </cell>
          <cell r="F33" t="str">
            <v xml:space="preserve">Apoyo </v>
          </cell>
          <cell r="G33" t="str">
            <v xml:space="preserve">Director Administrativo </v>
          </cell>
        </row>
        <row r="34">
          <cell r="D34" t="str">
            <v>Inventarios</v>
          </cell>
          <cell r="E34" t="str">
            <v>Gestión Administrativa</v>
          </cell>
          <cell r="F34" t="str">
            <v xml:space="preserve">Apoyo </v>
          </cell>
          <cell r="G34" t="str">
            <v xml:space="preserve">Director Administrativo </v>
          </cell>
        </row>
        <row r="35">
          <cell r="D35" t="str">
            <v>Servicios Administrativos</v>
          </cell>
          <cell r="E35" t="str">
            <v>Gestión Administrativa</v>
          </cell>
          <cell r="F35" t="str">
            <v xml:space="preserve">Apoyo </v>
          </cell>
          <cell r="G35" t="str">
            <v xml:space="preserve">Director Administrativo </v>
          </cell>
        </row>
        <row r="36">
          <cell r="D36" t="str">
            <v>Contable</v>
          </cell>
          <cell r="E36" t="str">
            <v>Gestión Financiera</v>
          </cell>
          <cell r="F36" t="str">
            <v xml:space="preserve">Apoyo </v>
          </cell>
          <cell r="G36" t="str">
            <v>Director Financiero</v>
          </cell>
        </row>
        <row r="37">
          <cell r="D37" t="str">
            <v>Presupuestal</v>
          </cell>
          <cell r="E37" t="str">
            <v>Gestión Financiera</v>
          </cell>
          <cell r="F37" t="str">
            <v xml:space="preserve">Apoyo </v>
          </cell>
          <cell r="G37" t="str">
            <v>Director Financiero</v>
          </cell>
        </row>
        <row r="38">
          <cell r="D38" t="str">
            <v>Tesoreria</v>
          </cell>
          <cell r="E38" t="str">
            <v>Gestión Financiera</v>
          </cell>
          <cell r="F38" t="str">
            <v xml:space="preserve">Apoyo </v>
          </cell>
          <cell r="G38" t="str">
            <v>Director Financiero</v>
          </cell>
        </row>
        <row r="39">
          <cell r="D39" t="str">
            <v>Cobro Coactivo</v>
          </cell>
          <cell r="E39" t="str">
            <v>Gestión Jurídica</v>
          </cell>
          <cell r="F39" t="str">
            <v xml:space="preserve">Apoyo </v>
          </cell>
          <cell r="G39" t="str">
            <v xml:space="preserve">Jefe Oficina Asesora Jurídica </v>
          </cell>
        </row>
        <row r="40">
          <cell r="D40" t="str">
            <v>Gestión Judicial</v>
          </cell>
          <cell r="E40" t="str">
            <v>Gestión Jurídica</v>
          </cell>
          <cell r="F40" t="str">
            <v xml:space="preserve">Apoyo </v>
          </cell>
          <cell r="G40" t="str">
            <v xml:space="preserve">Jefe Oficina Asesora Jurídica </v>
          </cell>
        </row>
        <row r="41">
          <cell r="D41" t="str">
            <v>Regulación Jurídica</v>
          </cell>
          <cell r="E41" t="str">
            <v>Gestión Jurídica</v>
          </cell>
          <cell r="F41" t="str">
            <v xml:space="preserve">Apoyo </v>
          </cell>
          <cell r="G41" t="str">
            <v xml:space="preserve">Jefe Oficina Asesora Jurídica </v>
          </cell>
        </row>
        <row r="42">
          <cell r="D42" t="str">
            <v>Notificaciones</v>
          </cell>
          <cell r="E42" t="str">
            <v>Gestión Jurídica</v>
          </cell>
          <cell r="F42" t="str">
            <v xml:space="preserve">Apoyo </v>
          </cell>
          <cell r="G42" t="str">
            <v xml:space="preserve">Jefe Oficina Asesora Jurídica </v>
          </cell>
        </row>
        <row r="43">
          <cell r="D43" t="str">
            <v>Administración Infraestructura Tecnológica</v>
          </cell>
          <cell r="E43" t="str">
            <v>Gestión Tecnologías de la Información</v>
          </cell>
          <cell r="F43" t="str">
            <v xml:space="preserve">Apoyo </v>
          </cell>
          <cell r="G43" t="str">
            <v>Jefe Oficina de Tecnología e Informática</v>
          </cell>
        </row>
        <row r="44">
          <cell r="D44" t="str">
            <v>Administración Sistemas de Información y Proyectos Informáticos</v>
          </cell>
          <cell r="E44" t="str">
            <v>Gestión Tecnologías de la Información</v>
          </cell>
          <cell r="F44" t="str">
            <v xml:space="preserve">Apoyo </v>
          </cell>
          <cell r="G44" t="str">
            <v>Jefe Oficina de Tecnología e Informática</v>
          </cell>
        </row>
        <row r="45">
          <cell r="D45" t="str">
            <v>Informática Forense</v>
          </cell>
          <cell r="E45" t="str">
            <v>Gestión Tecnologías de la Información</v>
          </cell>
          <cell r="F45" t="str">
            <v xml:space="preserve">Apoyo </v>
          </cell>
          <cell r="G45" t="str">
            <v>Jefe Oficina de Tecnología e Informática</v>
          </cell>
        </row>
        <row r="46">
          <cell r="D46" t="str">
            <v>Asesoría y Evaluación Independiente</v>
          </cell>
          <cell r="E46" t="str">
            <v xml:space="preserve">Seguimiento a la Gestión Institucional </v>
          </cell>
          <cell r="F46" t="str">
            <v>Seguimiento Evaluación y Control</v>
          </cell>
          <cell r="G46" t="str">
            <v>Jefe Oficina de Control Interno</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cterización"/>
      <sheetName val="INDICADOR"/>
      <sheetName val="Listas desplegables"/>
    </sheetNames>
    <sheetDataSet>
      <sheetData sheetId="0">
        <row r="7">
          <cell r="P7" t="str">
            <v>Mantener adecuadamente los recursos físicos de la Superintendencia de Industria y Comercio mediante la ejecución de plan de acción y plan anual de adquisiciones.
Administrar y mantener adecuadamente la prestación de servicios adminsitrativos de la Superintendencia de Industria y Comercio,mediante la administración, control y adquisición de los bienes y servicios de recursos físicos, infraestructura, transporte, mantenimiento y servicios generales.</v>
          </cell>
          <cell r="U7" t="str">
            <v>Eficacia</v>
          </cell>
          <cell r="W7" t="str">
            <v>Respuesta y/o atención de servicios administrativos - GA03 Servicios Administrativos</v>
          </cell>
        </row>
      </sheetData>
      <sheetData sheetId="1"/>
      <sheetData sheetId="2">
        <row r="3">
          <cell r="D3" t="str">
            <v>Formulación Estratégica</v>
          </cell>
          <cell r="E3" t="str">
            <v>Dirección Estratégica</v>
          </cell>
          <cell r="F3" t="str">
            <v>Estratégico</v>
          </cell>
          <cell r="G3" t="str">
            <v xml:space="preserve">Jefe de Oficina Asesora de Planeación </v>
          </cell>
        </row>
        <row r="4">
          <cell r="D4" t="str">
            <v>Revisión Estratégica</v>
          </cell>
          <cell r="E4" t="str">
            <v>Dirección Estratégica</v>
          </cell>
          <cell r="F4" t="str">
            <v>Estratégico</v>
          </cell>
          <cell r="G4" t="str">
            <v xml:space="preserve">Jefe de Oficina Asesora de Planeación </v>
          </cell>
        </row>
        <row r="5">
          <cell r="D5" t="str">
            <v>Elaboración de Estudios y Análisis  Económicos</v>
          </cell>
          <cell r="E5" t="str">
            <v>Dirección Estratégica</v>
          </cell>
          <cell r="F5" t="str">
            <v>Estratégico</v>
          </cell>
          <cell r="G5" t="str">
            <v>Coordinador Grupo de Estudios Económicos</v>
          </cell>
        </row>
        <row r="6">
          <cell r="D6" t="str">
            <v>Atención al Ciudadano</v>
          </cell>
          <cell r="E6" t="str">
            <v>Servicios al Consumidor y Apoyo Empresarial</v>
          </cell>
          <cell r="F6" t="str">
            <v>Estratégico</v>
          </cell>
          <cell r="G6" t="str">
            <v>Coordinador Grupo de Atención al Ciudadano</v>
          </cell>
        </row>
        <row r="7">
          <cell r="D7" t="str">
            <v>Formación</v>
          </cell>
          <cell r="E7" t="str">
            <v>Servicios al Consumidor y Apoyo Empresarial</v>
          </cell>
          <cell r="F7" t="str">
            <v>Estratégico</v>
          </cell>
          <cell r="G7" t="str">
            <v>Coordinador Grupo de Formación</v>
          </cell>
        </row>
        <row r="8">
          <cell r="D8" t="str">
            <v>Comunicaciones</v>
          </cell>
          <cell r="E8" t="str">
            <v>Servicios al Consumidor y Apoyo Empresarial</v>
          </cell>
          <cell r="F8" t="str">
            <v>Estratégico</v>
          </cell>
          <cell r="G8" t="str">
            <v>Coordinador Grupo de Comunicaciones</v>
          </cell>
        </row>
        <row r="9">
          <cell r="D9" t="str">
            <v xml:space="preserve">Petición de Información </v>
          </cell>
          <cell r="E9" t="str">
            <v>Servicios al Consumidor y Apoyo Empresarial</v>
          </cell>
          <cell r="F9" t="str">
            <v>Estratégico</v>
          </cell>
          <cell r="G9" t="str">
            <v>Coordinador Grupo de Atención al Ciudadano</v>
          </cell>
        </row>
        <row r="10">
          <cell r="D10" t="str">
            <v>Formulación Sistema Integral de Gestión</v>
          </cell>
          <cell r="E10" t="str">
            <v>Sistema Integral de Gestión</v>
          </cell>
          <cell r="F10" t="str">
            <v>Estratégico</v>
          </cell>
          <cell r="G10" t="str">
            <v xml:space="preserve">Jefe de Oficina Asesora de Planeación </v>
          </cell>
        </row>
        <row r="11">
          <cell r="D11" t="str">
            <v>Sistema de Gestión Ambiental</v>
          </cell>
          <cell r="E11" t="str">
            <v>Sistema Integral de Gestión</v>
          </cell>
          <cell r="F11" t="str">
            <v>Estratégico</v>
          </cell>
          <cell r="G11" t="str">
            <v xml:space="preserve">Director Administrativo </v>
          </cell>
        </row>
        <row r="12">
          <cell r="D12" t="str">
            <v>Seguridad y Salud en el Trabajo</v>
          </cell>
          <cell r="E12" t="str">
            <v>Sistema Integral de Gestión</v>
          </cell>
          <cell r="F12" t="str">
            <v>Estratégico</v>
          </cell>
          <cell r="G12" t="str">
            <v>Coordinador Grupo de Desarrollo de Talento Humano</v>
          </cell>
        </row>
        <row r="13">
          <cell r="D13" t="str">
            <v>Gestión de la Seguridad de la Información</v>
          </cell>
          <cell r="E13" t="str">
            <v>Sistema Integral de Gestión</v>
          </cell>
          <cell r="F13" t="str">
            <v>Estratégico</v>
          </cell>
          <cell r="G13" t="str">
            <v xml:space="preserve">Jefe de la Oficina de Tecnología de la Información </v>
          </cell>
        </row>
        <row r="14">
          <cell r="D14" t="str">
            <v>Vigilancia y Control - Libre Competencia</v>
          </cell>
          <cell r="E14" t="str">
            <v xml:space="preserve">Vigilancia Normas de Libre Competencia </v>
          </cell>
          <cell r="F14" t="str">
            <v>Misional</v>
          </cell>
          <cell r="G14" t="str">
            <v xml:space="preserve">Delegado para la Protección de la Competencia </v>
          </cell>
        </row>
        <row r="15">
          <cell r="D15" t="str">
            <v>Tramites Administrativos- Libre Competencia</v>
          </cell>
          <cell r="E15" t="str">
            <v xml:space="preserve">Vigilancia Normas de Libre Competencia </v>
          </cell>
          <cell r="F15" t="str">
            <v>Misional</v>
          </cell>
          <cell r="G15" t="str">
            <v xml:space="preserve">Delegado para la Protección de la Competencia </v>
          </cell>
        </row>
        <row r="16">
          <cell r="D16" t="str">
            <v>Vigilancia y Control- Camaras de Comercio</v>
          </cell>
          <cell r="E16" t="str">
            <v>Vigilancia Cámaras de Comercio</v>
          </cell>
          <cell r="F16" t="str">
            <v>Misional</v>
          </cell>
          <cell r="G16" t="str">
            <v>Director de Cámaras de Comercio</v>
          </cell>
        </row>
        <row r="17">
          <cell r="D17" t="str">
            <v>Trámites Administrativos- Cámaras de Comercio</v>
          </cell>
          <cell r="E17" t="str">
            <v>Vigilancia Cámaras de Comercio</v>
          </cell>
          <cell r="F17" t="str">
            <v>Misional</v>
          </cell>
          <cell r="G17" t="str">
            <v>Director  de Cámaras de Comercio</v>
          </cell>
        </row>
        <row r="18">
          <cell r="D18" t="str">
            <v>Tramites Administrativos - Protección del Consumidor</v>
          </cell>
          <cell r="E18" t="str">
            <v xml:space="preserve">Vigilancia Administrativa Protección del Consumidor </v>
          </cell>
          <cell r="F18" t="str">
            <v>Misional</v>
          </cell>
          <cell r="G18" t="str">
            <v>Director de Investigaciones Protección al Consumidor</v>
          </cell>
        </row>
        <row r="19">
          <cell r="D19" t="str">
            <v>Proteccion de Usuarios de Servicios de Comunicaciones </v>
          </cell>
          <cell r="E19" t="str">
            <v xml:space="preserve">Vigilancia Administrativa Protección del Consumidor </v>
          </cell>
          <cell r="F19" t="str">
            <v>Misional</v>
          </cell>
          <cell r="G19" t="str">
            <v>Director Investigaciones para la protección de usuarios de servicios de comunicaciones</v>
          </cell>
        </row>
        <row r="20">
          <cell r="D20" t="str">
            <v>Trámites Administrativos Reglamentos Técnicos y Metrología Legal</v>
          </cell>
          <cell r="E20" t="str">
            <v xml:space="preserve">Vigilancia de Reglamentos Técnicos y Metrología Legal </v>
          </cell>
          <cell r="F20" t="str">
            <v>Misional</v>
          </cell>
          <cell r="G20" t="str">
            <v>Director de Investigaciones para el Control y Verificación de Reglamentos Técnicos y Metrología Legal</v>
          </cell>
        </row>
        <row r="21">
          <cell r="D21" t="str">
            <v>Vigilancia y Control de Reglamentos Técnicos, Metrología Legal y Precios</v>
          </cell>
          <cell r="E21" t="str">
            <v xml:space="preserve">Vigilancia de Reglamentos Técnicos y Metrología Legal </v>
          </cell>
          <cell r="F21" t="str">
            <v>Misional</v>
          </cell>
          <cell r="G21" t="str">
            <v>Director de Investigaciones para el Control y Verificación de Reglamentos Técnicos y Metrología Legal</v>
          </cell>
        </row>
        <row r="22">
          <cell r="D22" t="str">
            <v>Calibracion de Masa y Volumen</v>
          </cell>
          <cell r="E22" t="str">
            <v xml:space="preserve">Vigilancia de Reglamentos Técnicos y Metrología Legal </v>
          </cell>
          <cell r="F22" t="str">
            <v>Misional</v>
          </cell>
          <cell r="G22" t="str">
            <v>Director de Investigaciones para el Control y Verificación de Reglamentos Técnicos y Metrología Legal</v>
          </cell>
        </row>
        <row r="23">
          <cell r="D23" t="str">
            <v>Trámites Jurisdiccionales - Protección al Consumidor y Competencia Desleal e Infracción a los Derechos de Propiedad Industrial</v>
          </cell>
          <cell r="E23" t="str">
            <v>Asuntos Jurisdiccionales - Protección del Consumidor y Competencia Desleal</v>
          </cell>
          <cell r="F23" t="str">
            <v>Misional</v>
          </cell>
          <cell r="G23" t="str">
            <v>Delegado para Asuntos Jurisdiccionales</v>
          </cell>
        </row>
        <row r="24">
          <cell r="D24" t="str">
            <v>Difusión y Apoyo -RNCP</v>
          </cell>
          <cell r="E24" t="str">
            <v>Difusión, apoyo y atención a consumidores y miembros de la RNPC</v>
          </cell>
          <cell r="F24" t="str">
            <v>Misional</v>
          </cell>
          <cell r="G24" t="str">
            <v>Coordinador del Grupo de Trabajo de Apoyo de la Red Nacional de Protección al Consumidor (RNPC)</v>
          </cell>
        </row>
        <row r="25">
          <cell r="D25" t="str">
            <v>Atención Consumidor -RNCP</v>
          </cell>
          <cell r="E25" t="str">
            <v>Difusión, apoyo y atención a consumidores y miembros de la RNPC</v>
          </cell>
          <cell r="F25" t="str">
            <v>Misional</v>
          </cell>
          <cell r="G25" t="str">
            <v>Coordinador del Grupo de Trabajo de Apoyo de la Red Nacional de Protección al Consumidor (RNPC)</v>
          </cell>
        </row>
        <row r="26">
          <cell r="D26" t="str">
            <v>Trámites Administrativos Protección de Datos Personales</v>
          </cell>
          <cell r="E26" t="str">
            <v xml:space="preserve">Vigilancia Protección de Datos Personales </v>
          </cell>
          <cell r="F26" t="str">
            <v>Misional</v>
          </cell>
          <cell r="G26" t="str">
            <v xml:space="preserve">Director Investigación de protección de datos personales </v>
          </cell>
        </row>
        <row r="27">
          <cell r="D27" t="str">
            <v>Registro y Depósito de Signos Distintivos</v>
          </cell>
          <cell r="E27" t="str">
            <v xml:space="preserve">Administración Sistema Nacional de Propiedad Industrial </v>
          </cell>
          <cell r="F27" t="str">
            <v>Misional</v>
          </cell>
          <cell r="G27" t="str">
            <v>Director de Signos Distintivos</v>
          </cell>
        </row>
        <row r="28">
          <cell r="D28" t="str">
            <v>Concesión de Nuevas Creaciones</v>
          </cell>
          <cell r="E28" t="str">
            <v xml:space="preserve">Administración Sistema Nacional de Propiedad Industrial </v>
          </cell>
          <cell r="F28" t="str">
            <v>Misional</v>
          </cell>
          <cell r="G28" t="str">
            <v>Director de Nuevas Creaciones</v>
          </cell>
        </row>
        <row r="29">
          <cell r="D29" t="str">
            <v>Transferencia de Información Tecnológica Basada en Patentes</v>
          </cell>
          <cell r="E29" t="str">
            <v xml:space="preserve">Administración Sistema Nacional de Propiedad Industrial </v>
          </cell>
          <cell r="F29" t="str">
            <v>Misional</v>
          </cell>
          <cell r="G29" t="str">
            <v>Coordinador Grupo de Trabajo de Centro de Información Tecnológica y Apoyo a la Gestión de la Propiedad Industrial (CIGEPI)</v>
          </cell>
        </row>
        <row r="30">
          <cell r="D30" t="str">
            <v>Administración, Gestión y Desarrollo del Talento Humano </v>
          </cell>
          <cell r="E30" t="str">
            <v>Gestión del Talento Humano</v>
          </cell>
          <cell r="F30" t="str">
            <v xml:space="preserve">Apoyo </v>
          </cell>
          <cell r="G30" t="str">
            <v xml:space="preserve">Despacho de Secretaría General </v>
          </cell>
        </row>
        <row r="31">
          <cell r="D31" t="str">
            <v>Control Disciplinario Interno</v>
          </cell>
          <cell r="E31" t="str">
            <v>Gestión del Talento Humano</v>
          </cell>
          <cell r="F31" t="str">
            <v xml:space="preserve">Apoyo </v>
          </cell>
          <cell r="G31" t="str">
            <v>Coordinador Grupo de Control Disciplinario Interno</v>
          </cell>
        </row>
        <row r="32">
          <cell r="D32" t="str">
            <v>Gestión Documental</v>
          </cell>
          <cell r="E32" t="str">
            <v>Gestión Documental</v>
          </cell>
          <cell r="F32" t="str">
            <v xml:space="preserve">Apoyo </v>
          </cell>
          <cell r="G32" t="str">
            <v xml:space="preserve">Director Administrativo </v>
          </cell>
        </row>
        <row r="33">
          <cell r="D33" t="str">
            <v>Contratación</v>
          </cell>
          <cell r="E33" t="str">
            <v>Gestión Administrativa</v>
          </cell>
          <cell r="F33" t="str">
            <v xml:space="preserve">Apoyo </v>
          </cell>
          <cell r="G33" t="str">
            <v xml:space="preserve">Director Administrativo </v>
          </cell>
        </row>
        <row r="34">
          <cell r="D34" t="str">
            <v>Inventarios</v>
          </cell>
          <cell r="E34" t="str">
            <v>Gestión Administrativa</v>
          </cell>
          <cell r="F34" t="str">
            <v xml:space="preserve">Apoyo </v>
          </cell>
          <cell r="G34" t="str">
            <v xml:space="preserve">Director Administrativo </v>
          </cell>
        </row>
        <row r="35">
          <cell r="D35" t="str">
            <v>Servicios Administrativos</v>
          </cell>
          <cell r="E35" t="str">
            <v>Gestión Administrativa</v>
          </cell>
          <cell r="F35" t="str">
            <v xml:space="preserve">Apoyo </v>
          </cell>
          <cell r="G35" t="str">
            <v xml:space="preserve">Director Administrativo </v>
          </cell>
        </row>
        <row r="36">
          <cell r="D36" t="str">
            <v>Contable</v>
          </cell>
          <cell r="E36" t="str">
            <v>Gestión Financiera</v>
          </cell>
          <cell r="F36" t="str">
            <v xml:space="preserve">Apoyo </v>
          </cell>
          <cell r="G36" t="str">
            <v>Director Financiero</v>
          </cell>
        </row>
        <row r="37">
          <cell r="D37" t="str">
            <v>Presupuestal</v>
          </cell>
          <cell r="E37" t="str">
            <v>Gestión Financiera</v>
          </cell>
          <cell r="F37" t="str">
            <v xml:space="preserve">Apoyo </v>
          </cell>
          <cell r="G37" t="str">
            <v>Director Financiero</v>
          </cell>
        </row>
        <row r="38">
          <cell r="D38" t="str">
            <v>Tesoreria</v>
          </cell>
          <cell r="E38" t="str">
            <v>Gestión Financiera</v>
          </cell>
          <cell r="F38" t="str">
            <v xml:space="preserve">Apoyo </v>
          </cell>
          <cell r="G38" t="str">
            <v>Director Financiero</v>
          </cell>
        </row>
        <row r="39">
          <cell r="D39" t="str">
            <v>Cobro Coactivo</v>
          </cell>
          <cell r="E39" t="str">
            <v>Gestión Jurídica</v>
          </cell>
          <cell r="F39" t="str">
            <v xml:space="preserve">Apoyo </v>
          </cell>
          <cell r="G39" t="str">
            <v xml:space="preserve">Jefe Oficina Asesora Jurídica </v>
          </cell>
        </row>
        <row r="40">
          <cell r="D40" t="str">
            <v>Gestión Judicial</v>
          </cell>
          <cell r="E40" t="str">
            <v>Gestión Jurídica</v>
          </cell>
          <cell r="F40" t="str">
            <v xml:space="preserve">Apoyo </v>
          </cell>
          <cell r="G40" t="str">
            <v xml:space="preserve">Jefe Oficina Asesora Jurídica </v>
          </cell>
        </row>
        <row r="41">
          <cell r="D41" t="str">
            <v>Regulación Jurídica</v>
          </cell>
          <cell r="E41" t="str">
            <v>Gestión Jurídica</v>
          </cell>
          <cell r="F41" t="str">
            <v xml:space="preserve">Apoyo </v>
          </cell>
          <cell r="G41" t="str">
            <v xml:space="preserve">Jefe Oficina Asesora Jurídica </v>
          </cell>
        </row>
        <row r="42">
          <cell r="D42" t="str">
            <v>Notificaciones</v>
          </cell>
          <cell r="E42" t="str">
            <v>Gestión Jurídica</v>
          </cell>
          <cell r="F42" t="str">
            <v xml:space="preserve">Apoyo </v>
          </cell>
          <cell r="G42" t="str">
            <v xml:space="preserve">Jefe Oficina Asesora Jurídica </v>
          </cell>
        </row>
        <row r="43">
          <cell r="D43" t="str">
            <v>Administración Infraestructura Tecnológica</v>
          </cell>
          <cell r="E43" t="str">
            <v>Gestión Tecnologías de la Información</v>
          </cell>
          <cell r="F43" t="str">
            <v xml:space="preserve">Apoyo </v>
          </cell>
          <cell r="G43" t="str">
            <v>Jefe Oficina de Tecnología e Informática</v>
          </cell>
        </row>
        <row r="44">
          <cell r="D44" t="str">
            <v>Administración Sistemas de Información y Proyectos Informáticos</v>
          </cell>
          <cell r="E44" t="str">
            <v>Gestión Tecnologías de la Información</v>
          </cell>
          <cell r="F44" t="str">
            <v xml:space="preserve">Apoyo </v>
          </cell>
          <cell r="G44" t="str">
            <v>Jefe Oficina de Tecnología e Informática</v>
          </cell>
        </row>
        <row r="45">
          <cell r="D45" t="str">
            <v>Informática Forense</v>
          </cell>
          <cell r="E45" t="str">
            <v>Gestión Tecnologías de la Información</v>
          </cell>
          <cell r="F45" t="str">
            <v xml:space="preserve">Apoyo </v>
          </cell>
          <cell r="G45" t="str">
            <v>Jefe Oficina de Tecnología e Informática</v>
          </cell>
        </row>
        <row r="46">
          <cell r="D46" t="str">
            <v>Asesoría y Evaluación Independiente</v>
          </cell>
          <cell r="E46" t="str">
            <v xml:space="preserve">Seguimiento a la Gestión Institucional </v>
          </cell>
          <cell r="F46" t="str">
            <v>Seguimiento Evaluación y Control</v>
          </cell>
          <cell r="G46" t="str">
            <v>Jefe Oficina de Control Interno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
  <dimension ref="D1:Q81"/>
  <sheetViews>
    <sheetView topLeftCell="H1" workbookViewId="0">
      <selection activeCell="H10" sqref="A1:XFD1048576"/>
    </sheetView>
  </sheetViews>
  <sheetFormatPr baseColWidth="10" defaultRowHeight="15" x14ac:dyDescent="0.25"/>
  <cols>
    <col min="4" max="4" width="49" style="2" bestFit="1" customWidth="1"/>
    <col min="5" max="5" width="70" style="2" bestFit="1" customWidth="1"/>
    <col min="6" max="6" width="19.42578125" style="8" bestFit="1" customWidth="1"/>
    <col min="7" max="7" width="58.42578125" style="10" customWidth="1"/>
    <col min="12" max="12" width="60.140625" customWidth="1"/>
    <col min="17" max="17" width="26.7109375" bestFit="1" customWidth="1"/>
  </cols>
  <sheetData>
    <row r="1" spans="4:17" x14ac:dyDescent="0.25">
      <c r="Q1" s="18" t="s">
        <v>147</v>
      </c>
    </row>
    <row r="2" spans="4:17" x14ac:dyDescent="0.25">
      <c r="D2" s="3" t="s">
        <v>40</v>
      </c>
      <c r="E2" s="3" t="s">
        <v>22</v>
      </c>
      <c r="F2" s="9" t="s">
        <v>2</v>
      </c>
      <c r="G2" s="11" t="s">
        <v>89</v>
      </c>
      <c r="L2" s="15" t="s">
        <v>186</v>
      </c>
      <c r="O2" t="s">
        <v>145</v>
      </c>
      <c r="Q2" t="s">
        <v>148</v>
      </c>
    </row>
    <row r="3" spans="4:17" x14ac:dyDescent="0.25">
      <c r="D3" s="4" t="s">
        <v>78</v>
      </c>
      <c r="E3" s="2" t="s">
        <v>23</v>
      </c>
      <c r="F3" s="8" t="s">
        <v>37</v>
      </c>
      <c r="G3" s="10" t="s">
        <v>90</v>
      </c>
      <c r="L3" s="16" t="s">
        <v>175</v>
      </c>
      <c r="O3" t="s">
        <v>146</v>
      </c>
      <c r="Q3" t="s">
        <v>149</v>
      </c>
    </row>
    <row r="4" spans="4:17" x14ac:dyDescent="0.25">
      <c r="D4" s="4" t="s">
        <v>79</v>
      </c>
      <c r="E4" s="2" t="s">
        <v>23</v>
      </c>
      <c r="F4" s="8" t="s">
        <v>37</v>
      </c>
      <c r="G4" s="10" t="s">
        <v>90</v>
      </c>
      <c r="L4" s="15" t="s">
        <v>187</v>
      </c>
      <c r="Q4" s="18" t="s">
        <v>150</v>
      </c>
    </row>
    <row r="5" spans="4:17" x14ac:dyDescent="0.25">
      <c r="D5" s="4" t="s">
        <v>80</v>
      </c>
      <c r="E5" s="2" t="s">
        <v>23</v>
      </c>
      <c r="F5" s="8" t="s">
        <v>37</v>
      </c>
      <c r="G5" s="10" t="s">
        <v>92</v>
      </c>
      <c r="L5" s="17" t="s">
        <v>176</v>
      </c>
      <c r="Q5" t="s">
        <v>151</v>
      </c>
    </row>
    <row r="6" spans="4:17" x14ac:dyDescent="0.25">
      <c r="D6" s="4" t="s">
        <v>81</v>
      </c>
      <c r="E6" s="2" t="s">
        <v>24</v>
      </c>
      <c r="F6" s="8" t="s">
        <v>37</v>
      </c>
      <c r="G6" s="10" t="s">
        <v>93</v>
      </c>
      <c r="L6" s="17" t="s">
        <v>177</v>
      </c>
      <c r="Q6" t="s">
        <v>152</v>
      </c>
    </row>
    <row r="7" spans="4:17" x14ac:dyDescent="0.25">
      <c r="D7" s="4" t="s">
        <v>82</v>
      </c>
      <c r="E7" s="2" t="s">
        <v>24</v>
      </c>
      <c r="F7" s="8" t="s">
        <v>37</v>
      </c>
      <c r="G7" s="10" t="s">
        <v>163</v>
      </c>
      <c r="L7" s="17" t="s">
        <v>178</v>
      </c>
      <c r="Q7" t="s">
        <v>153</v>
      </c>
    </row>
    <row r="8" spans="4:17" x14ac:dyDescent="0.25">
      <c r="D8" s="4" t="s">
        <v>41</v>
      </c>
      <c r="E8" s="2" t="s">
        <v>24</v>
      </c>
      <c r="F8" s="8" t="s">
        <v>37</v>
      </c>
      <c r="G8" s="10" t="s">
        <v>95</v>
      </c>
      <c r="L8" s="17" t="s">
        <v>179</v>
      </c>
      <c r="Q8" t="s">
        <v>154</v>
      </c>
    </row>
    <row r="9" spans="4:17" x14ac:dyDescent="0.25">
      <c r="D9" s="4" t="s">
        <v>83</v>
      </c>
      <c r="E9" s="2" t="s">
        <v>24</v>
      </c>
      <c r="F9" s="8" t="s">
        <v>37</v>
      </c>
      <c r="G9" s="10" t="s">
        <v>93</v>
      </c>
      <c r="L9" s="15" t="s">
        <v>188</v>
      </c>
      <c r="Q9" t="s">
        <v>155</v>
      </c>
    </row>
    <row r="10" spans="4:17" x14ac:dyDescent="0.25">
      <c r="D10" s="4" t="s">
        <v>84</v>
      </c>
      <c r="E10" s="2" t="s">
        <v>25</v>
      </c>
      <c r="F10" s="8" t="s">
        <v>37</v>
      </c>
      <c r="G10" s="10" t="s">
        <v>90</v>
      </c>
      <c r="L10" s="17" t="s">
        <v>180</v>
      </c>
      <c r="Q10" s="18" t="s">
        <v>156</v>
      </c>
    </row>
    <row r="11" spans="4:17" x14ac:dyDescent="0.25">
      <c r="D11" s="4" t="s">
        <v>85</v>
      </c>
      <c r="E11" s="2" t="s">
        <v>25</v>
      </c>
      <c r="F11" s="8" t="s">
        <v>37</v>
      </c>
      <c r="G11" s="10" t="s">
        <v>96</v>
      </c>
      <c r="L11" s="17" t="s">
        <v>181</v>
      </c>
      <c r="Q11" t="s">
        <v>157</v>
      </c>
    </row>
    <row r="12" spans="4:17" x14ac:dyDescent="0.25">
      <c r="D12" s="4" t="s">
        <v>86</v>
      </c>
      <c r="E12" s="2" t="s">
        <v>25</v>
      </c>
      <c r="F12" s="8" t="s">
        <v>37</v>
      </c>
      <c r="G12" s="10" t="s">
        <v>91</v>
      </c>
      <c r="L12" s="17" t="s">
        <v>182</v>
      </c>
      <c r="Q12" t="s">
        <v>158</v>
      </c>
    </row>
    <row r="13" spans="4:17" x14ac:dyDescent="0.25">
      <c r="D13" s="4" t="s">
        <v>87</v>
      </c>
      <c r="E13" s="2" t="s">
        <v>25</v>
      </c>
      <c r="F13" s="8" t="s">
        <v>37</v>
      </c>
      <c r="G13" s="10" t="s">
        <v>164</v>
      </c>
      <c r="L13" s="15" t="s">
        <v>189</v>
      </c>
      <c r="Q13" s="18" t="s">
        <v>159</v>
      </c>
    </row>
    <row r="14" spans="4:17" x14ac:dyDescent="0.25">
      <c r="D14" s="6" t="s">
        <v>55</v>
      </c>
      <c r="E14" s="2" t="s">
        <v>26</v>
      </c>
      <c r="F14" s="8" t="s">
        <v>38</v>
      </c>
      <c r="G14" s="10" t="s">
        <v>100</v>
      </c>
      <c r="L14" s="17" t="s">
        <v>183</v>
      </c>
      <c r="Q14" t="s">
        <v>160</v>
      </c>
    </row>
    <row r="15" spans="4:17" x14ac:dyDescent="0.25">
      <c r="D15" s="6" t="s">
        <v>42</v>
      </c>
      <c r="E15" s="2" t="s">
        <v>26</v>
      </c>
      <c r="F15" s="8" t="s">
        <v>38</v>
      </c>
      <c r="G15" s="10" t="s">
        <v>100</v>
      </c>
      <c r="L15" s="17" t="s">
        <v>184</v>
      </c>
      <c r="Q15" t="s">
        <v>161</v>
      </c>
    </row>
    <row r="16" spans="4:17" x14ac:dyDescent="0.25">
      <c r="D16" s="6" t="s">
        <v>56</v>
      </c>
      <c r="E16" s="2" t="s">
        <v>27</v>
      </c>
      <c r="F16" s="8" t="s">
        <v>38</v>
      </c>
      <c r="G16" s="10" t="s">
        <v>103</v>
      </c>
      <c r="L16" s="17" t="s">
        <v>185</v>
      </c>
      <c r="Q16" t="s">
        <v>162</v>
      </c>
    </row>
    <row r="17" spans="4:15" x14ac:dyDescent="0.25">
      <c r="D17" s="6" t="s">
        <v>57</v>
      </c>
      <c r="E17" s="2" t="s">
        <v>27</v>
      </c>
      <c r="F17" s="8" t="s">
        <v>38</v>
      </c>
      <c r="G17" s="10" t="s">
        <v>173</v>
      </c>
      <c r="L17" s="15" t="s">
        <v>190</v>
      </c>
    </row>
    <row r="18" spans="4:15" ht="30" x14ac:dyDescent="0.25">
      <c r="D18" s="6" t="s">
        <v>58</v>
      </c>
      <c r="E18" s="2" t="s">
        <v>29</v>
      </c>
      <c r="F18" s="8" t="s">
        <v>38</v>
      </c>
      <c r="G18" s="10" t="s">
        <v>172</v>
      </c>
      <c r="L18" s="17" t="s">
        <v>191</v>
      </c>
    </row>
    <row r="19" spans="4:15" ht="30" x14ac:dyDescent="0.25">
      <c r="D19" s="6" t="s">
        <v>59</v>
      </c>
      <c r="E19" s="2" t="s">
        <v>29</v>
      </c>
      <c r="F19" s="8" t="s">
        <v>38</v>
      </c>
      <c r="G19" s="10" t="s">
        <v>171</v>
      </c>
      <c r="L19" s="17" t="s">
        <v>192</v>
      </c>
      <c r="O19" t="s">
        <v>166</v>
      </c>
    </row>
    <row r="20" spans="4:15" ht="30" x14ac:dyDescent="0.25">
      <c r="D20" s="6" t="s">
        <v>60</v>
      </c>
      <c r="E20" s="2" t="s">
        <v>32</v>
      </c>
      <c r="F20" s="8" t="s">
        <v>38</v>
      </c>
      <c r="G20" s="10" t="s">
        <v>170</v>
      </c>
      <c r="L20" s="15" t="s">
        <v>193</v>
      </c>
      <c r="O20" t="s">
        <v>167</v>
      </c>
    </row>
    <row r="21" spans="4:15" ht="30" x14ac:dyDescent="0.25">
      <c r="D21" s="6" t="s">
        <v>61</v>
      </c>
      <c r="E21" s="2" t="s">
        <v>32</v>
      </c>
      <c r="F21" s="8" t="s">
        <v>38</v>
      </c>
      <c r="G21" s="10" t="s">
        <v>170</v>
      </c>
      <c r="L21" s="16" t="s">
        <v>194</v>
      </c>
    </row>
    <row r="22" spans="4:15" ht="30" x14ac:dyDescent="0.25">
      <c r="D22" s="6" t="s">
        <v>62</v>
      </c>
      <c r="E22" s="2" t="s">
        <v>32</v>
      </c>
      <c r="F22" s="8" t="s">
        <v>38</v>
      </c>
      <c r="G22" s="10" t="s">
        <v>170</v>
      </c>
      <c r="L22" s="15" t="s">
        <v>195</v>
      </c>
    </row>
    <row r="23" spans="4:15" ht="45" x14ac:dyDescent="0.25">
      <c r="D23" s="6" t="s">
        <v>63</v>
      </c>
      <c r="E23" s="2" t="s">
        <v>30</v>
      </c>
      <c r="F23" s="8" t="s">
        <v>38</v>
      </c>
      <c r="G23" s="10" t="s">
        <v>102</v>
      </c>
      <c r="L23" s="17" t="s">
        <v>141</v>
      </c>
    </row>
    <row r="24" spans="4:15" ht="30" x14ac:dyDescent="0.25">
      <c r="D24" s="6" t="s">
        <v>64</v>
      </c>
      <c r="E24" s="2" t="s">
        <v>33</v>
      </c>
      <c r="F24" s="8" t="s">
        <v>38</v>
      </c>
      <c r="G24" s="10" t="s">
        <v>104</v>
      </c>
      <c r="L24" s="16" t="s">
        <v>196</v>
      </c>
    </row>
    <row r="25" spans="4:15" ht="30" x14ac:dyDescent="0.25">
      <c r="D25" s="6" t="s">
        <v>65</v>
      </c>
      <c r="E25" s="2" t="s">
        <v>33</v>
      </c>
      <c r="F25" s="8" t="s">
        <v>38</v>
      </c>
      <c r="G25" s="10" t="s">
        <v>104</v>
      </c>
      <c r="L25" s="16" t="s">
        <v>197</v>
      </c>
    </row>
    <row r="26" spans="4:15" ht="30" x14ac:dyDescent="0.25">
      <c r="D26" s="6" t="s">
        <v>66</v>
      </c>
      <c r="E26" s="2" t="s">
        <v>31</v>
      </c>
      <c r="F26" s="8" t="s">
        <v>38</v>
      </c>
      <c r="G26" s="10" t="s">
        <v>101</v>
      </c>
      <c r="L26" s="15" t="s">
        <v>198</v>
      </c>
    </row>
    <row r="27" spans="4:15" ht="27" x14ac:dyDescent="0.25">
      <c r="D27" s="6" t="s">
        <v>67</v>
      </c>
      <c r="E27" s="2" t="s">
        <v>28</v>
      </c>
      <c r="F27" s="8" t="s">
        <v>38</v>
      </c>
      <c r="G27" s="10" t="s">
        <v>97</v>
      </c>
      <c r="L27" s="16" t="s">
        <v>199</v>
      </c>
    </row>
    <row r="28" spans="4:15" ht="27" x14ac:dyDescent="0.25">
      <c r="D28" s="6" t="s">
        <v>68</v>
      </c>
      <c r="E28" s="2" t="s">
        <v>28</v>
      </c>
      <c r="F28" s="8" t="s">
        <v>38</v>
      </c>
      <c r="G28" s="10" t="s">
        <v>98</v>
      </c>
      <c r="L28" s="15" t="s">
        <v>200</v>
      </c>
    </row>
    <row r="29" spans="4:15" ht="45" x14ac:dyDescent="0.25">
      <c r="D29" s="6" t="s">
        <v>88</v>
      </c>
      <c r="E29" s="2" t="s">
        <v>28</v>
      </c>
      <c r="F29" s="8" t="s">
        <v>38</v>
      </c>
      <c r="G29" s="10" t="s">
        <v>99</v>
      </c>
      <c r="L29" s="16" t="s">
        <v>201</v>
      </c>
    </row>
    <row r="30" spans="4:15" ht="30" x14ac:dyDescent="0.25">
      <c r="D30" s="7" t="s">
        <v>69</v>
      </c>
      <c r="E30" s="2" t="s">
        <v>73</v>
      </c>
      <c r="F30" s="8" t="s">
        <v>39</v>
      </c>
      <c r="G30" s="10" t="s">
        <v>165</v>
      </c>
      <c r="L30" s="15" t="s">
        <v>202</v>
      </c>
    </row>
    <row r="31" spans="4:15" x14ac:dyDescent="0.25">
      <c r="D31" s="7" t="s">
        <v>43</v>
      </c>
      <c r="E31" s="2" t="s">
        <v>73</v>
      </c>
      <c r="F31" s="8" t="s">
        <v>39</v>
      </c>
      <c r="G31" s="10" t="s">
        <v>94</v>
      </c>
      <c r="L31" s="16" t="s">
        <v>203</v>
      </c>
    </row>
    <row r="32" spans="4:15" x14ac:dyDescent="0.25">
      <c r="D32" s="7" t="s">
        <v>44</v>
      </c>
      <c r="E32" s="2" t="s">
        <v>44</v>
      </c>
      <c r="F32" s="8" t="s">
        <v>39</v>
      </c>
      <c r="G32" s="10" t="s">
        <v>96</v>
      </c>
      <c r="L32" s="16" t="s">
        <v>204</v>
      </c>
    </row>
    <row r="33" spans="4:12" ht="27" x14ac:dyDescent="0.25">
      <c r="D33" s="7" t="s">
        <v>45</v>
      </c>
      <c r="E33" s="2" t="s">
        <v>74</v>
      </c>
      <c r="F33" s="8" t="s">
        <v>39</v>
      </c>
      <c r="G33" s="10" t="s">
        <v>96</v>
      </c>
      <c r="L33" s="15" t="s">
        <v>205</v>
      </c>
    </row>
    <row r="34" spans="4:12" x14ac:dyDescent="0.25">
      <c r="D34" s="7" t="s">
        <v>46</v>
      </c>
      <c r="E34" s="2" t="s">
        <v>74</v>
      </c>
      <c r="F34" s="8" t="s">
        <v>39</v>
      </c>
      <c r="G34" s="10" t="s">
        <v>96</v>
      </c>
      <c r="L34" s="15" t="s">
        <v>206</v>
      </c>
    </row>
    <row r="35" spans="4:12" x14ac:dyDescent="0.25">
      <c r="D35" s="7" t="s">
        <v>47</v>
      </c>
      <c r="E35" s="2" t="s">
        <v>74</v>
      </c>
      <c r="F35" s="8" t="s">
        <v>39</v>
      </c>
      <c r="G35" s="10" t="s">
        <v>96</v>
      </c>
      <c r="L35" s="17" t="s">
        <v>142</v>
      </c>
    </row>
    <row r="36" spans="4:12" x14ac:dyDescent="0.25">
      <c r="D36" s="7" t="s">
        <v>48</v>
      </c>
      <c r="E36" s="2" t="s">
        <v>75</v>
      </c>
      <c r="F36" s="8" t="s">
        <v>39</v>
      </c>
      <c r="G36" s="10" t="s">
        <v>105</v>
      </c>
      <c r="L36" s="17" t="s">
        <v>143</v>
      </c>
    </row>
    <row r="37" spans="4:12" x14ac:dyDescent="0.25">
      <c r="D37" s="7" t="s">
        <v>49</v>
      </c>
      <c r="E37" s="2" t="s">
        <v>75</v>
      </c>
      <c r="F37" s="8" t="s">
        <v>39</v>
      </c>
      <c r="G37" s="10" t="s">
        <v>105</v>
      </c>
      <c r="L37" s="17" t="s">
        <v>144</v>
      </c>
    </row>
    <row r="38" spans="4:12" x14ac:dyDescent="0.25">
      <c r="D38" s="7" t="s">
        <v>50</v>
      </c>
      <c r="E38" s="2" t="s">
        <v>75</v>
      </c>
      <c r="F38" s="8" t="s">
        <v>39</v>
      </c>
      <c r="G38" s="10" t="s">
        <v>105</v>
      </c>
      <c r="L38" s="16" t="s">
        <v>207</v>
      </c>
    </row>
    <row r="39" spans="4:12" x14ac:dyDescent="0.25">
      <c r="D39" s="7" t="s">
        <v>51</v>
      </c>
      <c r="E39" s="2" t="s">
        <v>76</v>
      </c>
      <c r="F39" s="8" t="s">
        <v>39</v>
      </c>
      <c r="G39" s="10" t="s">
        <v>106</v>
      </c>
      <c r="L39" s="16" t="s">
        <v>208</v>
      </c>
    </row>
    <row r="40" spans="4:12" x14ac:dyDescent="0.25">
      <c r="D40" s="7" t="s">
        <v>52</v>
      </c>
      <c r="E40" s="2" t="s">
        <v>76</v>
      </c>
      <c r="F40" s="8" t="s">
        <v>39</v>
      </c>
      <c r="G40" s="10" t="s">
        <v>106</v>
      </c>
      <c r="L40" s="17" t="s">
        <v>209</v>
      </c>
    </row>
    <row r="41" spans="4:12" x14ac:dyDescent="0.25">
      <c r="D41" s="7" t="s">
        <v>53</v>
      </c>
      <c r="E41" s="2" t="s">
        <v>76</v>
      </c>
      <c r="F41" s="8" t="s">
        <v>39</v>
      </c>
      <c r="G41" s="10" t="s">
        <v>106</v>
      </c>
      <c r="L41" s="17" t="s">
        <v>210</v>
      </c>
    </row>
    <row r="42" spans="4:12" x14ac:dyDescent="0.25">
      <c r="D42" s="7" t="s">
        <v>54</v>
      </c>
      <c r="E42" s="2" t="s">
        <v>76</v>
      </c>
      <c r="F42" s="8" t="s">
        <v>39</v>
      </c>
      <c r="G42" s="10" t="s">
        <v>106</v>
      </c>
      <c r="L42" s="17" t="s">
        <v>211</v>
      </c>
    </row>
    <row r="43" spans="4:12" x14ac:dyDescent="0.25">
      <c r="D43" s="7" t="s">
        <v>168</v>
      </c>
      <c r="E43" s="2" t="s">
        <v>77</v>
      </c>
      <c r="F43" s="8" t="s">
        <v>39</v>
      </c>
      <c r="G43" s="10" t="s">
        <v>107</v>
      </c>
    </row>
    <row r="44" spans="4:12" ht="30" x14ac:dyDescent="0.25">
      <c r="D44" s="7" t="s">
        <v>70</v>
      </c>
      <c r="E44" s="2" t="s">
        <v>77</v>
      </c>
      <c r="F44" s="8" t="s">
        <v>39</v>
      </c>
      <c r="G44" s="10" t="s">
        <v>107</v>
      </c>
    </row>
    <row r="45" spans="4:12" x14ac:dyDescent="0.25">
      <c r="D45" s="7" t="s">
        <v>169</v>
      </c>
      <c r="E45" s="2" t="s">
        <v>77</v>
      </c>
      <c r="F45" s="8" t="s">
        <v>39</v>
      </c>
      <c r="G45" s="10" t="s">
        <v>107</v>
      </c>
    </row>
    <row r="46" spans="4:12" ht="30" x14ac:dyDescent="0.25">
      <c r="D46" s="5" t="s">
        <v>71</v>
      </c>
      <c r="E46" s="2" t="s">
        <v>34</v>
      </c>
      <c r="F46" s="8" t="s">
        <v>174</v>
      </c>
      <c r="G46" s="10" t="s">
        <v>108</v>
      </c>
    </row>
    <row r="47" spans="4:12" ht="30" x14ac:dyDescent="0.25">
      <c r="D47" s="5" t="s">
        <v>72</v>
      </c>
      <c r="E47" s="2" t="s">
        <v>34</v>
      </c>
      <c r="F47" s="8" t="s">
        <v>174</v>
      </c>
      <c r="G47" s="10" t="s">
        <v>90</v>
      </c>
    </row>
    <row r="51" spans="4:4" x14ac:dyDescent="0.25">
      <c r="D51" s="2" t="s">
        <v>110</v>
      </c>
    </row>
    <row r="52" spans="4:4" x14ac:dyDescent="0.25">
      <c r="D52" s="10" t="s">
        <v>111</v>
      </c>
    </row>
    <row r="53" spans="4:4" ht="30" x14ac:dyDescent="0.25">
      <c r="D53" s="10" t="s">
        <v>112</v>
      </c>
    </row>
    <row r="54" spans="4:4" ht="30" x14ac:dyDescent="0.25">
      <c r="D54" s="10" t="s">
        <v>113</v>
      </c>
    </row>
    <row r="55" spans="4:4" x14ac:dyDescent="0.25">
      <c r="D55" s="10" t="s">
        <v>114</v>
      </c>
    </row>
    <row r="56" spans="4:4" ht="30" x14ac:dyDescent="0.25">
      <c r="D56" s="10" t="s">
        <v>115</v>
      </c>
    </row>
    <row r="57" spans="4:4" ht="30" x14ac:dyDescent="0.25">
      <c r="D57" s="10" t="s">
        <v>116</v>
      </c>
    </row>
    <row r="58" spans="4:4" ht="30" x14ac:dyDescent="0.25">
      <c r="D58" s="10" t="s">
        <v>117</v>
      </c>
    </row>
    <row r="59" spans="4:4" ht="30" x14ac:dyDescent="0.25">
      <c r="D59" s="10" t="s">
        <v>118</v>
      </c>
    </row>
    <row r="60" spans="4:4" x14ac:dyDescent="0.25">
      <c r="D60" s="10" t="s">
        <v>119</v>
      </c>
    </row>
    <row r="61" spans="4:4" ht="30" x14ac:dyDescent="0.25">
      <c r="D61" s="10" t="s">
        <v>120</v>
      </c>
    </row>
    <row r="62" spans="4:4" ht="60" x14ac:dyDescent="0.25">
      <c r="D62" s="10" t="s">
        <v>121</v>
      </c>
    </row>
    <row r="63" spans="4:4" ht="30" x14ac:dyDescent="0.25">
      <c r="D63" s="10" t="s">
        <v>122</v>
      </c>
    </row>
    <row r="64" spans="4:4" x14ac:dyDescent="0.25">
      <c r="D64" s="10" t="s">
        <v>123</v>
      </c>
    </row>
    <row r="65" spans="4:4" ht="30" x14ac:dyDescent="0.25">
      <c r="D65" s="10" t="s">
        <v>124</v>
      </c>
    </row>
    <row r="66" spans="4:4" x14ac:dyDescent="0.25">
      <c r="D66" s="10" t="s">
        <v>125</v>
      </c>
    </row>
    <row r="67" spans="4:4" ht="30" x14ac:dyDescent="0.25">
      <c r="D67" s="10" t="s">
        <v>126</v>
      </c>
    </row>
    <row r="68" spans="4:4" x14ac:dyDescent="0.25">
      <c r="D68" s="10" t="s">
        <v>127</v>
      </c>
    </row>
    <row r="69" spans="4:4" x14ac:dyDescent="0.25">
      <c r="D69" s="10" t="s">
        <v>128</v>
      </c>
    </row>
    <row r="70" spans="4:4" ht="30" x14ac:dyDescent="0.25">
      <c r="D70" s="10" t="s">
        <v>129</v>
      </c>
    </row>
    <row r="71" spans="4:4" ht="45" x14ac:dyDescent="0.25">
      <c r="D71" s="10" t="s">
        <v>130</v>
      </c>
    </row>
    <row r="72" spans="4:4" x14ac:dyDescent="0.25">
      <c r="D72" s="10" t="s">
        <v>131</v>
      </c>
    </row>
    <row r="73" spans="4:4" ht="30" x14ac:dyDescent="0.25">
      <c r="D73" s="10" t="s">
        <v>132</v>
      </c>
    </row>
    <row r="74" spans="4:4" ht="60" x14ac:dyDescent="0.25">
      <c r="D74" s="10" t="s">
        <v>133</v>
      </c>
    </row>
    <row r="75" spans="4:4" ht="30" x14ac:dyDescent="0.25">
      <c r="D75" s="10" t="s">
        <v>134</v>
      </c>
    </row>
    <row r="76" spans="4:4" ht="30" x14ac:dyDescent="0.25">
      <c r="D76" s="10" t="s">
        <v>135</v>
      </c>
    </row>
    <row r="77" spans="4:4" x14ac:dyDescent="0.25">
      <c r="D77" s="10" t="s">
        <v>136</v>
      </c>
    </row>
    <row r="78" spans="4:4" ht="45" x14ac:dyDescent="0.25">
      <c r="D78" s="10" t="s">
        <v>137</v>
      </c>
    </row>
    <row r="79" spans="4:4" x14ac:dyDescent="0.25">
      <c r="D79" s="10" t="s">
        <v>138</v>
      </c>
    </row>
    <row r="80" spans="4:4" ht="45" x14ac:dyDescent="0.25">
      <c r="D80" s="10" t="s">
        <v>139</v>
      </c>
    </row>
    <row r="81" spans="4:4" x14ac:dyDescent="0.25">
      <c r="D81" s="1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63"/>
  <sheetViews>
    <sheetView showGridLines="0" tabSelected="1" view="pageBreakPreview" zoomScale="80" zoomScaleNormal="80" zoomScaleSheetLayoutView="80" workbookViewId="0">
      <selection activeCell="P7" sqref="P7:S10"/>
    </sheetView>
  </sheetViews>
  <sheetFormatPr baseColWidth="10" defaultRowHeight="15" x14ac:dyDescent="0.25"/>
  <cols>
    <col min="1" max="1" width="25.7109375" customWidth="1"/>
    <col min="2" max="2" width="3.7109375" customWidth="1"/>
    <col min="3" max="3" width="25.7109375" customWidth="1"/>
    <col min="4" max="5" width="6.140625" customWidth="1"/>
    <col min="6" max="6" width="25.7109375" customWidth="1"/>
    <col min="7" max="7" width="7" customWidth="1"/>
    <col min="8" max="12" width="3.7109375" customWidth="1"/>
    <col min="13" max="13" width="0.28515625" customWidth="1"/>
    <col min="14" max="14" width="5.140625" customWidth="1"/>
    <col min="15" max="15" width="5.7109375" customWidth="1"/>
    <col min="16" max="16" width="35.7109375" customWidth="1"/>
    <col min="17" max="17" width="2.5703125" customWidth="1"/>
    <col min="18" max="18" width="2.85546875" customWidth="1"/>
    <col min="19" max="19" width="35.7109375" customWidth="1"/>
    <col min="20" max="20" width="7.42578125" customWidth="1"/>
    <col min="21" max="21" width="28.42578125" customWidth="1"/>
    <col min="22" max="22" width="3.28515625" customWidth="1"/>
    <col min="23" max="23" width="25.7109375" customWidth="1"/>
    <col min="24" max="24" width="3" customWidth="1"/>
    <col min="25" max="25" width="25.7109375" customWidth="1"/>
  </cols>
  <sheetData>
    <row r="1" spans="1:25" ht="25.5" customHeight="1" x14ac:dyDescent="0.25">
      <c r="A1" s="200"/>
      <c r="B1" s="201"/>
      <c r="C1" s="201"/>
      <c r="D1" s="201"/>
      <c r="E1" s="202"/>
      <c r="F1" s="201" t="s">
        <v>0</v>
      </c>
      <c r="G1" s="201"/>
      <c r="H1" s="201"/>
      <c r="I1" s="201"/>
      <c r="J1" s="201"/>
      <c r="K1" s="201"/>
      <c r="L1" s="201"/>
      <c r="M1" s="201"/>
      <c r="N1" s="201"/>
      <c r="O1" s="201"/>
      <c r="P1" s="201"/>
      <c r="Q1" s="201"/>
      <c r="R1" s="201"/>
      <c r="S1" s="201"/>
      <c r="T1" s="201"/>
      <c r="U1" s="201"/>
      <c r="V1" s="201"/>
      <c r="W1" s="209" t="s">
        <v>212</v>
      </c>
      <c r="X1" s="210"/>
      <c r="Y1" s="35" t="s">
        <v>312</v>
      </c>
    </row>
    <row r="2" spans="1:25" ht="29.25" customHeight="1" x14ac:dyDescent="0.25">
      <c r="A2" s="203"/>
      <c r="B2" s="204"/>
      <c r="C2" s="204"/>
      <c r="D2" s="204"/>
      <c r="E2" s="205"/>
      <c r="F2" s="204"/>
      <c r="G2" s="204"/>
      <c r="H2" s="204"/>
      <c r="I2" s="204"/>
      <c r="J2" s="204"/>
      <c r="K2" s="204"/>
      <c r="L2" s="204"/>
      <c r="M2" s="204"/>
      <c r="N2" s="204"/>
      <c r="O2" s="204"/>
      <c r="P2" s="204"/>
      <c r="Q2" s="204"/>
      <c r="R2" s="204"/>
      <c r="S2" s="204"/>
      <c r="T2" s="204"/>
      <c r="U2" s="204"/>
      <c r="V2" s="204"/>
      <c r="W2" s="211" t="s">
        <v>213</v>
      </c>
      <c r="X2" s="212"/>
      <c r="Y2" s="36">
        <v>5</v>
      </c>
    </row>
    <row r="3" spans="1:25" ht="33" customHeight="1" x14ac:dyDescent="0.25">
      <c r="A3" s="206"/>
      <c r="B3" s="207"/>
      <c r="C3" s="207"/>
      <c r="D3" s="207"/>
      <c r="E3" s="208"/>
      <c r="F3" s="207"/>
      <c r="G3" s="207"/>
      <c r="H3" s="207"/>
      <c r="I3" s="207"/>
      <c r="J3" s="207"/>
      <c r="K3" s="207"/>
      <c r="L3" s="207"/>
      <c r="M3" s="207"/>
      <c r="N3" s="207"/>
      <c r="O3" s="207"/>
      <c r="P3" s="207"/>
      <c r="Q3" s="207"/>
      <c r="R3" s="207"/>
      <c r="S3" s="207"/>
      <c r="T3" s="207"/>
      <c r="U3" s="207"/>
      <c r="V3" s="207"/>
      <c r="W3" s="211" t="s">
        <v>214</v>
      </c>
      <c r="X3" s="212"/>
      <c r="Y3" s="67">
        <v>44883</v>
      </c>
    </row>
    <row r="4" spans="1:25" ht="11.25" customHeight="1" x14ac:dyDescent="0.25">
      <c r="A4" s="197"/>
      <c r="B4" s="198"/>
      <c r="C4" s="198"/>
      <c r="D4" s="198"/>
      <c r="E4" s="198"/>
      <c r="F4" s="198"/>
      <c r="G4" s="198"/>
      <c r="H4" s="198"/>
      <c r="I4" s="198"/>
      <c r="J4" s="198"/>
      <c r="K4" s="198"/>
      <c r="L4" s="198"/>
      <c r="M4" s="198"/>
      <c r="N4" s="198"/>
      <c r="O4" s="198"/>
      <c r="P4" s="198"/>
      <c r="Q4" s="198"/>
      <c r="R4" s="198"/>
      <c r="S4" s="198"/>
      <c r="T4" s="198"/>
      <c r="U4" s="198"/>
      <c r="V4" s="198"/>
      <c r="W4" s="198"/>
      <c r="X4" s="198"/>
      <c r="Y4" s="199"/>
    </row>
    <row r="5" spans="1:25" ht="21.2" customHeight="1" x14ac:dyDescent="0.25">
      <c r="A5" s="123"/>
      <c r="B5" s="124"/>
      <c r="C5" s="166" t="s">
        <v>21</v>
      </c>
      <c r="D5" s="24"/>
      <c r="E5" s="168" t="s">
        <v>1</v>
      </c>
      <c r="F5" s="168"/>
      <c r="G5" s="170"/>
      <c r="H5" s="143" t="s">
        <v>2</v>
      </c>
      <c r="I5" s="113"/>
      <c r="J5" s="113"/>
      <c r="K5" s="113"/>
      <c r="L5" s="113"/>
      <c r="M5" s="113"/>
      <c r="N5" s="114"/>
      <c r="O5" s="192"/>
      <c r="P5" s="193" t="s">
        <v>36</v>
      </c>
      <c r="Q5" s="194"/>
      <c r="R5" s="194"/>
      <c r="S5" s="195"/>
      <c r="T5" s="196"/>
      <c r="U5" s="143" t="s">
        <v>14</v>
      </c>
      <c r="V5" s="113"/>
      <c r="W5" s="113"/>
      <c r="X5" s="113"/>
      <c r="Y5" s="144"/>
    </row>
    <row r="6" spans="1:25" ht="15.75" customHeight="1" x14ac:dyDescent="0.25">
      <c r="A6" s="123"/>
      <c r="B6" s="124"/>
      <c r="C6" s="167"/>
      <c r="D6" s="24"/>
      <c r="E6" s="169"/>
      <c r="F6" s="169"/>
      <c r="G6" s="171"/>
      <c r="H6" s="143"/>
      <c r="I6" s="113"/>
      <c r="J6" s="113"/>
      <c r="K6" s="113"/>
      <c r="L6" s="113"/>
      <c r="M6" s="113"/>
      <c r="N6" s="114"/>
      <c r="O6" s="192"/>
      <c r="P6" s="193"/>
      <c r="Q6" s="194"/>
      <c r="R6" s="194"/>
      <c r="S6" s="195"/>
      <c r="T6" s="196"/>
      <c r="U6" s="145" t="s">
        <v>19</v>
      </c>
      <c r="V6" s="146"/>
      <c r="W6" s="147" t="s">
        <v>20</v>
      </c>
      <c r="X6" s="147"/>
      <c r="Y6" s="148"/>
    </row>
    <row r="7" spans="1:25" ht="42" customHeight="1" x14ac:dyDescent="0.25">
      <c r="A7" s="123"/>
      <c r="B7" s="124"/>
      <c r="C7" s="181" t="s">
        <v>47</v>
      </c>
      <c r="D7" s="184"/>
      <c r="E7" s="185" t="str">
        <f>VLOOKUP(C7,'[1]Listas desplegables'!D3:F46,2,0)</f>
        <v>Gestión Administrativa</v>
      </c>
      <c r="F7" s="186"/>
      <c r="G7" s="171"/>
      <c r="H7" s="176" t="str">
        <f>+VLOOKUP(C7,'[1]Listas desplegables'!D3:F46,3,0)</f>
        <v xml:space="preserve">Apoyo </v>
      </c>
      <c r="I7" s="191"/>
      <c r="J7" s="191"/>
      <c r="K7" s="191"/>
      <c r="L7" s="191"/>
      <c r="M7" s="191"/>
      <c r="N7" s="177"/>
      <c r="O7" s="192"/>
      <c r="P7" s="149" t="s">
        <v>323</v>
      </c>
      <c r="Q7" s="150"/>
      <c r="R7" s="150"/>
      <c r="S7" s="151"/>
      <c r="T7" s="196"/>
      <c r="U7" s="158" t="s">
        <v>310</v>
      </c>
      <c r="V7" s="159"/>
      <c r="W7" s="119" t="s">
        <v>311</v>
      </c>
      <c r="X7" s="120"/>
      <c r="Y7" s="160"/>
    </row>
    <row r="8" spans="1:25" ht="42" customHeight="1" x14ac:dyDescent="0.25">
      <c r="A8" s="123"/>
      <c r="B8" s="124"/>
      <c r="C8" s="182"/>
      <c r="D8" s="184"/>
      <c r="E8" s="187"/>
      <c r="F8" s="188"/>
      <c r="G8" s="171"/>
      <c r="H8" s="176"/>
      <c r="I8" s="191"/>
      <c r="J8" s="191"/>
      <c r="K8" s="191"/>
      <c r="L8" s="191"/>
      <c r="M8" s="191"/>
      <c r="N8" s="177"/>
      <c r="O8" s="192"/>
      <c r="P8" s="152"/>
      <c r="Q8" s="153"/>
      <c r="R8" s="153"/>
      <c r="S8" s="154"/>
      <c r="T8" s="196"/>
      <c r="U8" s="161"/>
      <c r="V8" s="162"/>
      <c r="W8" s="163"/>
      <c r="X8" s="164"/>
      <c r="Y8" s="165"/>
    </row>
    <row r="9" spans="1:25" ht="42" customHeight="1" x14ac:dyDescent="0.25">
      <c r="A9" s="123"/>
      <c r="B9" s="124"/>
      <c r="C9" s="182"/>
      <c r="D9" s="184"/>
      <c r="E9" s="187"/>
      <c r="F9" s="188"/>
      <c r="G9" s="171"/>
      <c r="H9" s="176"/>
      <c r="I9" s="191"/>
      <c r="J9" s="191"/>
      <c r="K9" s="191"/>
      <c r="L9" s="191"/>
      <c r="M9" s="191"/>
      <c r="N9" s="177"/>
      <c r="O9" s="192"/>
      <c r="P9" s="152"/>
      <c r="Q9" s="153"/>
      <c r="R9" s="153"/>
      <c r="S9" s="154"/>
      <c r="T9" s="196"/>
      <c r="U9" s="161"/>
      <c r="V9" s="162"/>
      <c r="W9" s="163"/>
      <c r="X9" s="164"/>
      <c r="Y9" s="165"/>
    </row>
    <row r="10" spans="1:25" ht="42" customHeight="1" x14ac:dyDescent="0.25">
      <c r="A10" s="123"/>
      <c r="B10" s="124"/>
      <c r="C10" s="183"/>
      <c r="D10" s="184"/>
      <c r="E10" s="189"/>
      <c r="F10" s="190"/>
      <c r="G10" s="172"/>
      <c r="H10" s="176"/>
      <c r="I10" s="191"/>
      <c r="J10" s="191"/>
      <c r="K10" s="191"/>
      <c r="L10" s="191"/>
      <c r="M10" s="191"/>
      <c r="N10" s="177"/>
      <c r="O10" s="192"/>
      <c r="P10" s="155"/>
      <c r="Q10" s="156"/>
      <c r="R10" s="156"/>
      <c r="S10" s="157"/>
      <c r="T10" s="196"/>
      <c r="U10" s="161"/>
      <c r="V10" s="162"/>
      <c r="W10" s="163"/>
      <c r="X10" s="164"/>
      <c r="Y10" s="165"/>
    </row>
    <row r="11" spans="1:25" ht="9.75" customHeight="1" x14ac:dyDescent="0.4">
      <c r="A11" s="123"/>
      <c r="B11" s="124"/>
      <c r="C11" s="173"/>
      <c r="D11" s="124"/>
      <c r="E11" s="174"/>
      <c r="F11" s="174"/>
      <c r="G11" s="124"/>
      <c r="H11" s="173"/>
      <c r="I11" s="173"/>
      <c r="J11" s="173"/>
      <c r="K11" s="173"/>
      <c r="L11" s="173"/>
      <c r="M11" s="173"/>
      <c r="N11" s="173"/>
      <c r="O11" s="174"/>
      <c r="P11" s="174"/>
      <c r="Q11" s="174"/>
      <c r="R11" s="174"/>
      <c r="S11" s="174"/>
      <c r="T11" s="174"/>
      <c r="U11" s="173"/>
      <c r="V11" s="173"/>
      <c r="W11" s="173"/>
      <c r="X11" s="173"/>
      <c r="Y11" s="175"/>
    </row>
    <row r="12" spans="1:25" ht="70.5" customHeight="1" x14ac:dyDescent="0.4">
      <c r="A12" s="123"/>
      <c r="B12" s="124"/>
      <c r="C12" s="23" t="s">
        <v>35</v>
      </c>
      <c r="D12" s="25"/>
      <c r="E12" s="176" t="str">
        <f>VLOOKUP(C7,'[1]Listas desplegables'!D3:G46,4,0)</f>
        <v xml:space="preserve">Director Administrativo </v>
      </c>
      <c r="F12" s="177"/>
      <c r="G12" s="77"/>
      <c r="H12" s="113" t="s">
        <v>3</v>
      </c>
      <c r="I12" s="113"/>
      <c r="J12" s="113"/>
      <c r="K12" s="113"/>
      <c r="L12" s="113"/>
      <c r="M12" s="113"/>
      <c r="N12" s="113"/>
      <c r="O12" s="178" t="s">
        <v>265</v>
      </c>
      <c r="P12" s="179"/>
      <c r="Q12" s="179"/>
      <c r="R12" s="179"/>
      <c r="S12" s="179"/>
      <c r="T12" s="179"/>
      <c r="U12" s="179"/>
      <c r="V12" s="179"/>
      <c r="W12" s="179"/>
      <c r="X12" s="179"/>
      <c r="Y12" s="180"/>
    </row>
    <row r="13" spans="1:25" ht="18.75" x14ac:dyDescent="0.4">
      <c r="A13" s="123"/>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5"/>
    </row>
    <row r="14" spans="1:25" ht="30.75" customHeight="1" x14ac:dyDescent="0.25">
      <c r="A14" s="126" t="s">
        <v>4</v>
      </c>
      <c r="B14" s="127"/>
      <c r="C14" s="127"/>
      <c r="D14" s="127"/>
      <c r="E14" s="127"/>
      <c r="F14" s="127"/>
      <c r="G14" s="128"/>
      <c r="H14" s="129" t="s">
        <v>8</v>
      </c>
      <c r="I14" s="130"/>
      <c r="J14" s="130"/>
      <c r="K14" s="131"/>
      <c r="L14" s="78"/>
      <c r="M14" s="78"/>
      <c r="N14" s="132" t="s">
        <v>16</v>
      </c>
      <c r="O14" s="133"/>
      <c r="P14" s="133"/>
      <c r="Q14" s="133"/>
      <c r="R14" s="133"/>
      <c r="S14" s="134"/>
      <c r="T14" s="79"/>
      <c r="U14" s="135" t="s">
        <v>15</v>
      </c>
      <c r="V14" s="135"/>
      <c r="W14" s="135"/>
      <c r="X14" s="135"/>
      <c r="Y14" s="136"/>
    </row>
    <row r="15" spans="1:25" s="10" customFormat="1" ht="29.25" customHeight="1" x14ac:dyDescent="0.4">
      <c r="A15" s="32" t="s">
        <v>5</v>
      </c>
      <c r="B15" s="124"/>
      <c r="C15" s="68" t="s">
        <v>6</v>
      </c>
      <c r="D15" s="124"/>
      <c r="E15" s="137" t="s">
        <v>7</v>
      </c>
      <c r="F15" s="137"/>
      <c r="G15" s="128"/>
      <c r="H15" s="12" t="s">
        <v>9</v>
      </c>
      <c r="I15" s="12" t="s">
        <v>10</v>
      </c>
      <c r="J15" s="12" t="s">
        <v>11</v>
      </c>
      <c r="K15" s="12" t="s">
        <v>12</v>
      </c>
      <c r="L15" s="14"/>
      <c r="M15" s="80"/>
      <c r="N15" s="138" t="s">
        <v>140</v>
      </c>
      <c r="O15" s="139"/>
      <c r="P15" s="140"/>
      <c r="Q15" s="141"/>
      <c r="R15" s="142"/>
      <c r="S15" s="33" t="s">
        <v>13</v>
      </c>
      <c r="T15" s="69"/>
      <c r="U15" s="68" t="s">
        <v>109</v>
      </c>
      <c r="V15" s="79"/>
      <c r="W15" s="68" t="s">
        <v>17</v>
      </c>
      <c r="X15" s="13"/>
      <c r="Y15" s="34" t="s">
        <v>18</v>
      </c>
    </row>
    <row r="16" spans="1:25" s="1" customFormat="1" ht="334.5" customHeight="1" x14ac:dyDescent="0.2">
      <c r="A16" s="95" t="s">
        <v>215</v>
      </c>
      <c r="B16" s="124"/>
      <c r="C16" s="73"/>
      <c r="D16" s="124"/>
      <c r="E16" s="104" t="s">
        <v>216</v>
      </c>
      <c r="F16" s="118"/>
      <c r="G16" s="128"/>
      <c r="H16" s="27" t="s">
        <v>219</v>
      </c>
      <c r="I16" s="27"/>
      <c r="J16" s="27"/>
      <c r="K16" s="27"/>
      <c r="L16" s="28"/>
      <c r="M16" s="81"/>
      <c r="N16" s="119" t="s">
        <v>324</v>
      </c>
      <c r="O16" s="120"/>
      <c r="P16" s="121"/>
      <c r="Q16" s="141"/>
      <c r="R16" s="142"/>
      <c r="S16" s="92" t="s">
        <v>316</v>
      </c>
      <c r="T16" s="31"/>
      <c r="U16" s="92" t="s">
        <v>217</v>
      </c>
      <c r="V16" s="81"/>
      <c r="W16" s="92" t="s">
        <v>218</v>
      </c>
      <c r="X16" s="31"/>
      <c r="Y16" s="74"/>
    </row>
    <row r="17" spans="1:25" s="1" customFormat="1" ht="9" customHeight="1" x14ac:dyDescent="0.2">
      <c r="A17" s="71"/>
      <c r="B17" s="82"/>
      <c r="C17" s="82"/>
      <c r="D17" s="82"/>
      <c r="E17" s="82"/>
      <c r="F17" s="82"/>
      <c r="G17" s="82"/>
      <c r="H17" s="83"/>
      <c r="I17" s="83"/>
      <c r="J17" s="83"/>
      <c r="K17" s="83"/>
      <c r="L17" s="83"/>
      <c r="M17" s="81"/>
      <c r="N17" s="83"/>
      <c r="O17" s="83"/>
      <c r="P17" s="83"/>
      <c r="Q17" s="84"/>
      <c r="R17" s="84"/>
      <c r="S17" s="82"/>
      <c r="T17" s="82"/>
      <c r="U17" s="82"/>
      <c r="V17" s="81"/>
      <c r="W17" s="82"/>
      <c r="X17" s="82"/>
      <c r="Y17" s="72"/>
    </row>
    <row r="18" spans="1:25" s="1" customFormat="1" ht="253.5" customHeight="1" x14ac:dyDescent="0.2">
      <c r="A18" s="96" t="s">
        <v>220</v>
      </c>
      <c r="B18" s="82"/>
      <c r="C18" s="92" t="s">
        <v>221</v>
      </c>
      <c r="D18" s="82"/>
      <c r="E18" s="104" t="s">
        <v>222</v>
      </c>
      <c r="F18" s="118"/>
      <c r="G18" s="82"/>
      <c r="H18" s="27"/>
      <c r="I18" s="27" t="s">
        <v>219</v>
      </c>
      <c r="J18" s="27"/>
      <c r="K18" s="27"/>
      <c r="L18" s="28"/>
      <c r="M18" s="81"/>
      <c r="N18" s="104" t="s">
        <v>267</v>
      </c>
      <c r="O18" s="106"/>
      <c r="P18" s="105"/>
      <c r="Q18" s="29"/>
      <c r="R18" s="30"/>
      <c r="S18" s="92" t="s">
        <v>317</v>
      </c>
      <c r="T18" s="31"/>
      <c r="U18" s="93" t="s">
        <v>264</v>
      </c>
      <c r="V18" s="81"/>
      <c r="W18" s="92" t="s">
        <v>220</v>
      </c>
      <c r="X18" s="31"/>
      <c r="Y18" s="94" t="s">
        <v>223</v>
      </c>
    </row>
    <row r="19" spans="1:25" s="1" customFormat="1" ht="8.25" customHeight="1" x14ac:dyDescent="0.2">
      <c r="A19" s="71"/>
      <c r="B19" s="82"/>
      <c r="C19" s="82"/>
      <c r="D19" s="82"/>
      <c r="E19" s="82"/>
      <c r="F19" s="82"/>
      <c r="G19" s="82"/>
      <c r="H19" s="83"/>
      <c r="I19" s="83"/>
      <c r="J19" s="83"/>
      <c r="K19" s="83"/>
      <c r="L19" s="83"/>
      <c r="M19" s="81"/>
      <c r="N19" s="83"/>
      <c r="O19" s="83"/>
      <c r="P19" s="83"/>
      <c r="Q19" s="82"/>
      <c r="R19" s="82"/>
      <c r="S19" s="82"/>
      <c r="T19" s="82"/>
      <c r="U19" s="82"/>
      <c r="V19" s="81"/>
      <c r="W19" s="82"/>
      <c r="X19" s="82"/>
      <c r="Y19" s="72"/>
    </row>
    <row r="20" spans="1:25" s="1" customFormat="1" ht="164.25" customHeight="1" x14ac:dyDescent="0.2">
      <c r="A20" s="97" t="s">
        <v>261</v>
      </c>
      <c r="B20" s="82"/>
      <c r="C20" s="92" t="s">
        <v>268</v>
      </c>
      <c r="D20" s="82"/>
      <c r="E20" s="119" t="s">
        <v>269</v>
      </c>
      <c r="F20" s="122"/>
      <c r="G20" s="82"/>
      <c r="H20" s="27"/>
      <c r="I20" s="27" t="s">
        <v>219</v>
      </c>
      <c r="J20" s="27"/>
      <c r="K20" s="27"/>
      <c r="L20" s="28"/>
      <c r="M20" s="81"/>
      <c r="N20" s="119" t="s">
        <v>266</v>
      </c>
      <c r="O20" s="120"/>
      <c r="P20" s="121"/>
      <c r="Q20" s="29"/>
      <c r="R20" s="30"/>
      <c r="S20" s="92" t="s">
        <v>317</v>
      </c>
      <c r="T20" s="31"/>
      <c r="U20" s="92" t="s">
        <v>224</v>
      </c>
      <c r="V20" s="81"/>
      <c r="W20" s="93" t="s">
        <v>220</v>
      </c>
      <c r="X20" s="31"/>
      <c r="Y20" s="94" t="s">
        <v>223</v>
      </c>
    </row>
    <row r="21" spans="1:25" s="1" customFormat="1" ht="11.25" customHeight="1" x14ac:dyDescent="0.2">
      <c r="A21" s="71"/>
      <c r="B21" s="82"/>
      <c r="C21" s="82"/>
      <c r="D21" s="82"/>
      <c r="E21" s="82"/>
      <c r="F21" s="82"/>
      <c r="G21" s="82"/>
      <c r="H21" s="83"/>
      <c r="I21" s="83"/>
      <c r="J21" s="83"/>
      <c r="K21" s="83"/>
      <c r="L21" s="83"/>
      <c r="M21" s="81"/>
      <c r="N21" s="83"/>
      <c r="O21" s="83"/>
      <c r="P21" s="83"/>
      <c r="Q21" s="82"/>
      <c r="R21" s="82"/>
      <c r="S21" s="82"/>
      <c r="T21" s="82"/>
      <c r="U21" s="82"/>
      <c r="V21" s="81"/>
      <c r="W21" s="82"/>
      <c r="X21" s="82"/>
      <c r="Y21" s="72"/>
    </row>
    <row r="22" spans="1:25" s="1" customFormat="1" ht="254.25" customHeight="1" x14ac:dyDescent="0.2">
      <c r="A22" s="96" t="s">
        <v>220</v>
      </c>
      <c r="B22" s="82"/>
      <c r="C22" s="92" t="s">
        <v>221</v>
      </c>
      <c r="D22" s="82"/>
      <c r="E22" s="104" t="s">
        <v>222</v>
      </c>
      <c r="F22" s="118"/>
      <c r="G22" s="82"/>
      <c r="H22" s="27"/>
      <c r="I22" s="27" t="s">
        <v>219</v>
      </c>
      <c r="J22" s="27"/>
      <c r="K22" s="27"/>
      <c r="L22" s="28"/>
      <c r="M22" s="81"/>
      <c r="N22" s="119" t="s">
        <v>262</v>
      </c>
      <c r="O22" s="120"/>
      <c r="P22" s="121"/>
      <c r="Q22" s="29"/>
      <c r="R22" s="30"/>
      <c r="S22" s="92" t="s">
        <v>318</v>
      </c>
      <c r="T22" s="31"/>
      <c r="U22" s="93" t="s">
        <v>263</v>
      </c>
      <c r="V22" s="81"/>
      <c r="W22" s="92" t="s">
        <v>220</v>
      </c>
      <c r="X22" s="31"/>
      <c r="Y22" s="94" t="s">
        <v>223</v>
      </c>
    </row>
    <row r="23" spans="1:25" s="1" customFormat="1" ht="13.5" customHeight="1" x14ac:dyDescent="0.2">
      <c r="A23" s="98"/>
      <c r="B23" s="82"/>
      <c r="C23" s="99"/>
      <c r="D23" s="82"/>
      <c r="E23" s="99"/>
      <c r="F23" s="100"/>
      <c r="G23" s="82"/>
      <c r="H23" s="86"/>
      <c r="I23" s="86"/>
      <c r="J23" s="86"/>
      <c r="K23" s="86"/>
      <c r="L23" s="83"/>
      <c r="M23" s="81"/>
      <c r="N23" s="101"/>
      <c r="O23" s="101"/>
      <c r="P23" s="101"/>
      <c r="Q23" s="82"/>
      <c r="R23" s="82"/>
      <c r="S23" s="99"/>
      <c r="T23" s="82"/>
      <c r="U23" s="101"/>
      <c r="V23" s="81"/>
      <c r="W23" s="99"/>
      <c r="X23" s="82"/>
      <c r="Y23" s="102"/>
    </row>
    <row r="24" spans="1:25" s="1" customFormat="1" ht="254.25" customHeight="1" x14ac:dyDescent="0.2">
      <c r="A24" s="96" t="s">
        <v>220</v>
      </c>
      <c r="B24" s="82"/>
      <c r="C24" s="92" t="s">
        <v>319</v>
      </c>
      <c r="D24" s="82"/>
      <c r="E24" s="104" t="s">
        <v>320</v>
      </c>
      <c r="F24" s="118"/>
      <c r="G24" s="82"/>
      <c r="H24" s="103"/>
      <c r="I24" s="103" t="s">
        <v>219</v>
      </c>
      <c r="J24" s="103"/>
      <c r="K24" s="103"/>
      <c r="L24" s="83"/>
      <c r="M24" s="81"/>
      <c r="N24" s="119" t="s">
        <v>321</v>
      </c>
      <c r="O24" s="120"/>
      <c r="P24" s="121"/>
      <c r="Q24" s="82"/>
      <c r="R24" s="82"/>
      <c r="S24" s="92" t="s">
        <v>325</v>
      </c>
      <c r="T24" s="82"/>
      <c r="U24" s="93" t="s">
        <v>322</v>
      </c>
      <c r="V24" s="81"/>
      <c r="W24" s="92" t="s">
        <v>220</v>
      </c>
      <c r="X24" s="82"/>
      <c r="Y24" s="94" t="s">
        <v>223</v>
      </c>
    </row>
    <row r="25" spans="1:25" s="1" customFormat="1" ht="10.5" customHeight="1" x14ac:dyDescent="0.2">
      <c r="A25" s="44"/>
      <c r="B25" s="82"/>
      <c r="C25" s="85"/>
      <c r="D25" s="82"/>
      <c r="E25" s="85"/>
      <c r="F25" s="85"/>
      <c r="G25" s="82"/>
      <c r="H25" s="86"/>
      <c r="I25" s="86"/>
      <c r="J25" s="86"/>
      <c r="K25" s="86"/>
      <c r="L25" s="83"/>
      <c r="M25" s="81"/>
      <c r="N25" s="85"/>
      <c r="O25" s="85"/>
      <c r="P25" s="85"/>
      <c r="Q25" s="82"/>
      <c r="R25" s="82"/>
      <c r="S25" s="85"/>
      <c r="T25" s="82"/>
      <c r="U25" s="85"/>
      <c r="V25" s="81"/>
      <c r="W25" s="85"/>
      <c r="X25" s="82"/>
      <c r="Y25" s="39"/>
    </row>
    <row r="26" spans="1:25" s="1" customFormat="1" ht="143.25" customHeight="1" x14ac:dyDescent="0.2">
      <c r="A26" s="75" t="s">
        <v>225</v>
      </c>
      <c r="B26" s="82"/>
      <c r="C26" s="76"/>
      <c r="D26" s="82"/>
      <c r="E26" s="104" t="s">
        <v>226</v>
      </c>
      <c r="F26" s="118"/>
      <c r="G26" s="82"/>
      <c r="H26" s="27"/>
      <c r="I26" s="27" t="s">
        <v>219</v>
      </c>
      <c r="J26" s="27"/>
      <c r="K26" s="27"/>
      <c r="L26" s="28"/>
      <c r="M26" s="81"/>
      <c r="N26" s="104" t="s">
        <v>227</v>
      </c>
      <c r="O26" s="106"/>
      <c r="P26" s="105"/>
      <c r="Q26" s="29"/>
      <c r="R26" s="30"/>
      <c r="S26" s="92" t="s">
        <v>228</v>
      </c>
      <c r="T26" s="31"/>
      <c r="U26" s="92" t="s">
        <v>229</v>
      </c>
      <c r="V26" s="81"/>
      <c r="W26" s="92" t="s">
        <v>230</v>
      </c>
      <c r="X26" s="31"/>
      <c r="Y26" s="94" t="s">
        <v>231</v>
      </c>
    </row>
    <row r="27" spans="1:25" s="1" customFormat="1" ht="9" customHeight="1" x14ac:dyDescent="0.2">
      <c r="A27" s="38"/>
      <c r="B27" s="82"/>
      <c r="C27" s="87"/>
      <c r="D27" s="82"/>
      <c r="E27" s="85"/>
      <c r="F27" s="85"/>
      <c r="G27" s="82"/>
      <c r="H27" s="86"/>
      <c r="I27" s="86"/>
      <c r="J27" s="86"/>
      <c r="K27" s="86"/>
      <c r="L27" s="83"/>
      <c r="M27" s="81"/>
      <c r="N27" s="85"/>
      <c r="O27" s="83"/>
      <c r="P27" s="83"/>
      <c r="Q27" s="82"/>
      <c r="R27" s="82"/>
      <c r="S27" s="85"/>
      <c r="T27" s="82"/>
      <c r="U27" s="85"/>
      <c r="V27" s="81"/>
      <c r="W27" s="85"/>
      <c r="X27" s="82"/>
      <c r="Y27" s="39"/>
    </row>
    <row r="28" spans="1:25" s="1" customFormat="1" ht="173.25" customHeight="1" x14ac:dyDescent="0.2">
      <c r="A28" s="95" t="s">
        <v>232</v>
      </c>
      <c r="B28" s="82"/>
      <c r="C28" s="76"/>
      <c r="D28" s="82"/>
      <c r="E28" s="104" t="s">
        <v>233</v>
      </c>
      <c r="F28" s="118"/>
      <c r="G28" s="82"/>
      <c r="H28" s="27"/>
      <c r="I28" s="27" t="s">
        <v>219</v>
      </c>
      <c r="J28" s="27"/>
      <c r="K28" s="27"/>
      <c r="L28" s="28"/>
      <c r="M28" s="81"/>
      <c r="N28" s="104" t="s">
        <v>234</v>
      </c>
      <c r="O28" s="106"/>
      <c r="P28" s="105"/>
      <c r="Q28" s="29"/>
      <c r="R28" s="30"/>
      <c r="S28" s="92" t="s">
        <v>228</v>
      </c>
      <c r="T28" s="31"/>
      <c r="U28" s="92" t="s">
        <v>235</v>
      </c>
      <c r="V28" s="81"/>
      <c r="W28" s="92" t="s">
        <v>236</v>
      </c>
      <c r="X28" s="31"/>
      <c r="Y28" s="94" t="s">
        <v>231</v>
      </c>
    </row>
    <row r="29" spans="1:25" s="1" customFormat="1" ht="12.75" customHeight="1" x14ac:dyDescent="0.2">
      <c r="A29" s="38"/>
      <c r="B29" s="82"/>
      <c r="C29" s="85"/>
      <c r="D29" s="82"/>
      <c r="E29" s="85"/>
      <c r="F29" s="83"/>
      <c r="G29" s="82"/>
      <c r="H29" s="86"/>
      <c r="I29" s="86"/>
      <c r="J29" s="86"/>
      <c r="K29" s="86"/>
      <c r="L29" s="83"/>
      <c r="M29" s="81"/>
      <c r="N29" s="85"/>
      <c r="O29" s="85"/>
      <c r="P29" s="85"/>
      <c r="Q29" s="82"/>
      <c r="R29" s="82"/>
      <c r="S29" s="85"/>
      <c r="T29" s="82"/>
      <c r="U29" s="85"/>
      <c r="V29" s="81"/>
      <c r="W29" s="85"/>
      <c r="X29" s="82"/>
      <c r="Y29" s="39"/>
    </row>
    <row r="30" spans="1:25" s="1" customFormat="1" ht="147.75" customHeight="1" x14ac:dyDescent="0.2">
      <c r="A30" s="95" t="s">
        <v>237</v>
      </c>
      <c r="B30" s="82"/>
      <c r="C30" s="76"/>
      <c r="D30" s="82"/>
      <c r="E30" s="104" t="s">
        <v>238</v>
      </c>
      <c r="F30" s="118"/>
      <c r="G30" s="82"/>
      <c r="H30" s="27"/>
      <c r="I30" s="27" t="s">
        <v>219</v>
      </c>
      <c r="J30" s="27"/>
      <c r="K30" s="27"/>
      <c r="L30" s="28"/>
      <c r="M30" s="81"/>
      <c r="N30" s="104" t="s">
        <v>239</v>
      </c>
      <c r="O30" s="106"/>
      <c r="P30" s="105"/>
      <c r="Q30" s="29"/>
      <c r="R30" s="30"/>
      <c r="S30" s="92" t="s">
        <v>228</v>
      </c>
      <c r="T30" s="31"/>
      <c r="U30" s="92" t="s">
        <v>240</v>
      </c>
      <c r="V30" s="81"/>
      <c r="W30" s="92" t="s">
        <v>241</v>
      </c>
      <c r="X30" s="31"/>
      <c r="Y30" s="94" t="s">
        <v>231</v>
      </c>
    </row>
    <row r="31" spans="1:25" s="1" customFormat="1" ht="10.5" customHeight="1" x14ac:dyDescent="0.2">
      <c r="A31" s="38"/>
      <c r="B31" s="82"/>
      <c r="C31" s="87"/>
      <c r="D31" s="82"/>
      <c r="E31" s="85"/>
      <c r="F31" s="85"/>
      <c r="G31" s="82"/>
      <c r="H31" s="86"/>
      <c r="I31" s="86"/>
      <c r="J31" s="86"/>
      <c r="K31" s="86"/>
      <c r="L31" s="83"/>
      <c r="M31" s="81"/>
      <c r="N31" s="85"/>
      <c r="O31" s="83"/>
      <c r="P31" s="83"/>
      <c r="Q31" s="82"/>
      <c r="R31" s="82"/>
      <c r="S31" s="85"/>
      <c r="T31" s="82"/>
      <c r="U31" s="85"/>
      <c r="V31" s="81"/>
      <c r="W31" s="85"/>
      <c r="X31" s="82"/>
      <c r="Y31" s="39"/>
    </row>
    <row r="32" spans="1:25" s="1" customFormat="1" ht="181.5" customHeight="1" x14ac:dyDescent="0.2">
      <c r="A32" s="95" t="s">
        <v>261</v>
      </c>
      <c r="B32" s="82"/>
      <c r="C32" s="76"/>
      <c r="D32" s="82"/>
      <c r="E32" s="104" t="s">
        <v>260</v>
      </c>
      <c r="F32" s="118"/>
      <c r="G32" s="82"/>
      <c r="H32" s="27"/>
      <c r="I32" s="27"/>
      <c r="J32" s="27" t="s">
        <v>219</v>
      </c>
      <c r="K32" s="27"/>
      <c r="L32" s="28"/>
      <c r="M32" s="81"/>
      <c r="N32" s="104" t="s">
        <v>242</v>
      </c>
      <c r="O32" s="106"/>
      <c r="P32" s="105"/>
      <c r="Q32" s="29"/>
      <c r="R32" s="82"/>
      <c r="S32" s="92" t="s">
        <v>228</v>
      </c>
      <c r="T32" s="82"/>
      <c r="U32" s="92" t="s">
        <v>243</v>
      </c>
      <c r="V32" s="81"/>
      <c r="W32" s="92" t="s">
        <v>244</v>
      </c>
      <c r="X32" s="82"/>
      <c r="Y32" s="94" t="s">
        <v>231</v>
      </c>
    </row>
    <row r="33" spans="1:25" s="1" customFormat="1" ht="14.25" customHeight="1" x14ac:dyDescent="0.25">
      <c r="A33" s="40"/>
      <c r="B33" s="85"/>
      <c r="C33" s="85"/>
      <c r="D33" s="85"/>
      <c r="E33" s="85"/>
      <c r="F33" s="85"/>
      <c r="G33" s="85"/>
      <c r="H33" s="85"/>
      <c r="I33" s="85"/>
      <c r="J33" s="85"/>
      <c r="K33" s="85"/>
      <c r="L33" s="85"/>
      <c r="M33" s="88"/>
      <c r="N33" s="85"/>
      <c r="O33" s="85"/>
      <c r="P33" s="85"/>
      <c r="Q33" s="88"/>
      <c r="R33" s="88"/>
      <c r="S33" s="48"/>
      <c r="T33" s="85"/>
      <c r="U33"/>
      <c r="V33" s="88"/>
      <c r="W33" s="48"/>
      <c r="X33" s="85"/>
      <c r="Y33" s="48"/>
    </row>
    <row r="34" spans="1:25" s="1" customFormat="1" ht="121.5" customHeight="1" x14ac:dyDescent="0.2">
      <c r="A34" s="95" t="s">
        <v>245</v>
      </c>
      <c r="B34" s="85"/>
      <c r="C34" s="76"/>
      <c r="D34" s="85"/>
      <c r="E34" s="104" t="s">
        <v>243</v>
      </c>
      <c r="F34" s="105"/>
      <c r="G34" s="85"/>
      <c r="H34" s="41"/>
      <c r="I34" s="41"/>
      <c r="J34" s="41" t="s">
        <v>219</v>
      </c>
      <c r="K34" s="41"/>
      <c r="L34" s="70"/>
      <c r="M34" s="88"/>
      <c r="N34" s="104" t="s">
        <v>246</v>
      </c>
      <c r="O34" s="106"/>
      <c r="P34" s="105"/>
      <c r="Q34" s="70"/>
      <c r="R34" s="85"/>
      <c r="S34" s="92" t="s">
        <v>228</v>
      </c>
      <c r="T34" s="85"/>
      <c r="U34" s="92" t="s">
        <v>247</v>
      </c>
      <c r="V34" s="88"/>
      <c r="W34" s="92" t="s">
        <v>244</v>
      </c>
      <c r="X34" s="85"/>
      <c r="Y34" s="94" t="s">
        <v>231</v>
      </c>
    </row>
    <row r="35" spans="1:25" s="1" customFormat="1" ht="11.25" customHeight="1" x14ac:dyDescent="0.2">
      <c r="A35" s="40"/>
      <c r="B35" s="85"/>
      <c r="C35" s="85"/>
      <c r="D35" s="85"/>
      <c r="E35" s="85"/>
      <c r="F35" s="85"/>
      <c r="G35" s="85"/>
      <c r="H35" s="89"/>
      <c r="I35" s="89"/>
      <c r="J35" s="89"/>
      <c r="K35" s="89"/>
      <c r="L35" s="85"/>
      <c r="M35" s="88"/>
      <c r="N35" s="85"/>
      <c r="O35" s="85"/>
      <c r="P35" s="85"/>
      <c r="Q35" s="85"/>
      <c r="R35" s="85"/>
      <c r="S35" s="48"/>
      <c r="T35" s="85"/>
      <c r="U35" s="48"/>
      <c r="V35" s="88"/>
      <c r="W35" s="48"/>
      <c r="X35" s="85"/>
      <c r="Y35" s="48"/>
    </row>
    <row r="36" spans="1:25" s="1" customFormat="1" ht="126" customHeight="1" x14ac:dyDescent="0.2">
      <c r="A36" s="95" t="s">
        <v>248</v>
      </c>
      <c r="B36" s="85"/>
      <c r="C36" s="76" t="s">
        <v>249</v>
      </c>
      <c r="D36" s="85"/>
      <c r="E36" s="104" t="s">
        <v>250</v>
      </c>
      <c r="F36" s="105"/>
      <c r="G36" s="85"/>
      <c r="H36" s="41"/>
      <c r="I36" s="41"/>
      <c r="J36" s="41" t="s">
        <v>219</v>
      </c>
      <c r="K36" s="41"/>
      <c r="L36" s="70"/>
      <c r="M36" s="88"/>
      <c r="N36" s="104" t="s">
        <v>251</v>
      </c>
      <c r="O36" s="106"/>
      <c r="P36" s="105"/>
      <c r="Q36" s="85"/>
      <c r="R36" s="85"/>
      <c r="S36" s="92" t="s">
        <v>228</v>
      </c>
      <c r="T36" s="85"/>
      <c r="U36" s="92" t="s">
        <v>247</v>
      </c>
      <c r="V36" s="88"/>
      <c r="W36" s="92" t="s">
        <v>244</v>
      </c>
      <c r="X36" s="85"/>
      <c r="Y36" s="94" t="s">
        <v>231</v>
      </c>
    </row>
    <row r="37" spans="1:25" s="1" customFormat="1" ht="8.25" customHeight="1" x14ac:dyDescent="0.2">
      <c r="A37" s="48"/>
      <c r="B37" s="85"/>
      <c r="C37" s="48"/>
      <c r="D37" s="85"/>
      <c r="E37" s="85"/>
      <c r="F37" s="85"/>
      <c r="G37" s="85"/>
      <c r="H37" s="85"/>
      <c r="I37" s="85"/>
      <c r="J37" s="85"/>
      <c r="K37" s="85"/>
      <c r="L37" s="85"/>
      <c r="M37" s="88"/>
      <c r="N37" s="85"/>
      <c r="O37" s="85"/>
      <c r="P37" s="85"/>
      <c r="Q37" s="88"/>
      <c r="R37" s="88"/>
      <c r="S37" s="48"/>
      <c r="T37" s="85"/>
      <c r="U37" s="48"/>
      <c r="V37" s="88"/>
      <c r="W37" s="48"/>
      <c r="X37" s="85"/>
      <c r="Y37" s="48"/>
    </row>
    <row r="38" spans="1:25" s="1" customFormat="1" ht="120.75" customHeight="1" x14ac:dyDescent="0.2">
      <c r="A38" s="95" t="s">
        <v>248</v>
      </c>
      <c r="B38" s="85"/>
      <c r="C38" s="76" t="s">
        <v>249</v>
      </c>
      <c r="D38" s="85"/>
      <c r="E38" s="104" t="s">
        <v>252</v>
      </c>
      <c r="F38" s="105"/>
      <c r="G38" s="85"/>
      <c r="H38" s="41"/>
      <c r="I38" s="41"/>
      <c r="J38" s="41" t="s">
        <v>219</v>
      </c>
      <c r="K38" s="41"/>
      <c r="L38" s="70"/>
      <c r="M38" s="88"/>
      <c r="N38" s="104" t="s">
        <v>253</v>
      </c>
      <c r="O38" s="106"/>
      <c r="P38" s="105"/>
      <c r="Q38" s="70"/>
      <c r="R38" s="85"/>
      <c r="S38" s="92" t="s">
        <v>228</v>
      </c>
      <c r="T38" s="85"/>
      <c r="U38" s="92" t="s">
        <v>247</v>
      </c>
      <c r="V38" s="88"/>
      <c r="W38" s="92" t="s">
        <v>244</v>
      </c>
      <c r="X38" s="85"/>
      <c r="Y38" s="94" t="s">
        <v>231</v>
      </c>
    </row>
    <row r="39" spans="1:25" s="1" customFormat="1" ht="8.25" customHeight="1" x14ac:dyDescent="0.2">
      <c r="A39" s="38"/>
      <c r="B39" s="85"/>
      <c r="C39" s="85"/>
      <c r="D39" s="85"/>
      <c r="E39" s="85"/>
      <c r="F39" s="85"/>
      <c r="G39" s="85"/>
      <c r="H39" s="85"/>
      <c r="I39" s="85"/>
      <c r="J39" s="85"/>
      <c r="K39" s="85"/>
      <c r="L39" s="85"/>
      <c r="M39" s="88"/>
      <c r="N39" s="85"/>
      <c r="O39" s="85"/>
      <c r="P39" s="85"/>
      <c r="Q39" s="85"/>
      <c r="R39" s="85"/>
      <c r="S39" s="48"/>
      <c r="T39" s="85"/>
      <c r="U39" s="85"/>
      <c r="V39" s="88"/>
      <c r="W39" s="48"/>
      <c r="X39" s="85"/>
      <c r="Y39" s="48"/>
    </row>
    <row r="40" spans="1:25" s="1" customFormat="1" ht="149.25" customHeight="1" x14ac:dyDescent="0.2">
      <c r="A40" s="95" t="s">
        <v>254</v>
      </c>
      <c r="B40" s="85"/>
      <c r="C40" s="76"/>
      <c r="D40" s="85"/>
      <c r="E40" s="110" t="s">
        <v>243</v>
      </c>
      <c r="F40" s="111"/>
      <c r="G40" s="85"/>
      <c r="H40" s="41"/>
      <c r="I40" s="41"/>
      <c r="J40" s="41" t="s">
        <v>219</v>
      </c>
      <c r="K40" s="41"/>
      <c r="L40" s="70"/>
      <c r="M40" s="88"/>
      <c r="N40" s="104" t="s">
        <v>255</v>
      </c>
      <c r="O40" s="106"/>
      <c r="P40" s="105"/>
      <c r="Q40" s="70"/>
      <c r="R40" s="85"/>
      <c r="S40" s="92" t="s">
        <v>228</v>
      </c>
      <c r="T40" s="42"/>
      <c r="U40" s="92" t="s">
        <v>256</v>
      </c>
      <c r="V40" s="88"/>
      <c r="W40" s="92" t="s">
        <v>244</v>
      </c>
      <c r="X40" s="85"/>
      <c r="Y40" s="94" t="s">
        <v>231</v>
      </c>
    </row>
    <row r="41" spans="1:25" s="1" customFormat="1" ht="7.5" customHeight="1" x14ac:dyDescent="0.2">
      <c r="A41" s="40"/>
      <c r="B41" s="85"/>
      <c r="C41" s="85"/>
      <c r="D41" s="85"/>
      <c r="E41" s="85"/>
      <c r="F41" s="85"/>
      <c r="G41" s="85"/>
      <c r="H41" s="89"/>
      <c r="I41" s="89"/>
      <c r="J41" s="89"/>
      <c r="K41" s="89"/>
      <c r="L41" s="85"/>
      <c r="M41" s="88"/>
      <c r="N41" s="85"/>
      <c r="O41" s="85"/>
      <c r="P41" s="85"/>
      <c r="Q41" s="85"/>
      <c r="R41" s="85"/>
      <c r="S41" s="48"/>
      <c r="T41" s="85"/>
      <c r="U41" s="85"/>
      <c r="V41" s="88"/>
      <c r="W41" s="85"/>
      <c r="X41" s="85"/>
      <c r="Y41" s="39"/>
    </row>
    <row r="42" spans="1:25" s="1" customFormat="1" ht="127.5" customHeight="1" x14ac:dyDescent="0.2">
      <c r="A42" s="95" t="s">
        <v>261</v>
      </c>
      <c r="B42" s="85"/>
      <c r="C42" s="76"/>
      <c r="D42" s="85"/>
      <c r="E42" s="104" t="s">
        <v>257</v>
      </c>
      <c r="F42" s="105"/>
      <c r="G42" s="85"/>
      <c r="H42" s="41"/>
      <c r="I42" s="41"/>
      <c r="J42" s="41"/>
      <c r="K42" s="41" t="s">
        <v>219</v>
      </c>
      <c r="L42" s="70"/>
      <c r="M42" s="88"/>
      <c r="N42" s="104" t="s">
        <v>258</v>
      </c>
      <c r="O42" s="106"/>
      <c r="P42" s="105"/>
      <c r="Q42" s="70"/>
      <c r="R42" s="42"/>
      <c r="S42" s="92" t="s">
        <v>228</v>
      </c>
      <c r="T42" s="43"/>
      <c r="U42" s="92" t="s">
        <v>259</v>
      </c>
      <c r="V42" s="88"/>
      <c r="W42" s="92" t="s">
        <v>248</v>
      </c>
      <c r="X42" s="43"/>
      <c r="Y42" s="37"/>
    </row>
    <row r="43" spans="1:25" ht="15" customHeight="1" x14ac:dyDescent="0.25">
      <c r="A43" s="90"/>
      <c r="B43" s="80"/>
      <c r="C43" s="80"/>
      <c r="D43" s="80"/>
      <c r="E43" s="80"/>
      <c r="F43" s="80"/>
      <c r="G43" s="80"/>
      <c r="H43" s="80"/>
      <c r="I43" s="80"/>
      <c r="J43" s="80"/>
      <c r="K43" s="80"/>
      <c r="L43" s="80"/>
      <c r="M43" s="80"/>
      <c r="N43" s="80"/>
      <c r="O43" s="80"/>
      <c r="P43" s="80"/>
      <c r="Q43" s="80"/>
      <c r="R43" s="80"/>
      <c r="S43" s="80"/>
      <c r="T43" s="80"/>
      <c r="U43" s="80"/>
      <c r="V43" s="80"/>
      <c r="W43" s="80"/>
      <c r="X43" s="80"/>
      <c r="Y43" s="91"/>
    </row>
    <row r="44" spans="1:25" ht="18" customHeight="1" x14ac:dyDescent="0.25">
      <c r="A44" s="112" t="s">
        <v>110</v>
      </c>
      <c r="B44" s="113"/>
      <c r="C44" s="114"/>
      <c r="D44" s="80"/>
      <c r="E44" s="80"/>
      <c r="F44" s="80"/>
      <c r="G44" s="80"/>
      <c r="H44" s="80"/>
      <c r="I44" s="80"/>
      <c r="J44" s="80"/>
      <c r="K44" s="80"/>
      <c r="L44" s="80"/>
      <c r="M44" s="80"/>
      <c r="N44" s="80"/>
      <c r="O44" s="80"/>
      <c r="P44" s="80"/>
      <c r="Q44" s="80"/>
      <c r="R44" s="80"/>
      <c r="S44" s="80"/>
      <c r="T44" s="80"/>
      <c r="U44" s="80"/>
      <c r="V44" s="80"/>
      <c r="W44" s="80"/>
      <c r="X44" s="80"/>
      <c r="Y44" s="91"/>
    </row>
    <row r="45" spans="1:25" x14ac:dyDescent="0.25">
      <c r="A45" s="115"/>
      <c r="B45" s="116"/>
      <c r="C45" s="117"/>
      <c r="D45" s="80"/>
      <c r="E45" s="80"/>
      <c r="F45" s="80"/>
      <c r="G45" s="80"/>
      <c r="H45" s="80"/>
      <c r="I45" s="80"/>
      <c r="J45" s="80"/>
      <c r="K45" s="80"/>
      <c r="L45" s="80"/>
      <c r="M45" s="80"/>
      <c r="N45" s="80"/>
      <c r="O45" s="80"/>
      <c r="P45" s="80"/>
      <c r="Q45" s="80"/>
      <c r="R45" s="80"/>
      <c r="S45" s="80"/>
      <c r="T45" s="80"/>
      <c r="U45" s="80"/>
      <c r="V45" s="80"/>
      <c r="W45" s="80"/>
      <c r="X45" s="80"/>
      <c r="Y45" s="91"/>
    </row>
    <row r="46" spans="1:25" x14ac:dyDescent="0.25">
      <c r="A46" s="115"/>
      <c r="B46" s="116"/>
      <c r="C46" s="117"/>
      <c r="D46" s="80"/>
      <c r="E46" s="80"/>
      <c r="F46" s="80"/>
      <c r="G46" s="80"/>
      <c r="H46" s="80"/>
      <c r="I46" s="80"/>
      <c r="J46" s="80"/>
      <c r="K46" s="80"/>
      <c r="L46" s="80"/>
      <c r="M46" s="80"/>
      <c r="N46" s="80"/>
      <c r="O46" s="80"/>
      <c r="P46" s="80"/>
      <c r="Q46" s="80"/>
      <c r="R46" s="80"/>
      <c r="S46" s="80"/>
      <c r="T46" s="80"/>
      <c r="U46" s="80"/>
      <c r="V46" s="80"/>
      <c r="W46" s="80"/>
      <c r="X46" s="80"/>
      <c r="Y46" s="91"/>
    </row>
    <row r="47" spans="1:25" x14ac:dyDescent="0.25">
      <c r="A47" s="107"/>
      <c r="B47" s="108"/>
      <c r="C47" s="109"/>
      <c r="D47" s="80"/>
      <c r="E47" s="80"/>
      <c r="F47" s="80"/>
      <c r="G47" s="80"/>
      <c r="H47" s="80"/>
      <c r="I47" s="80"/>
      <c r="J47" s="80"/>
      <c r="K47" s="80"/>
      <c r="L47" s="80"/>
      <c r="M47" s="80"/>
      <c r="N47" s="80"/>
      <c r="O47" s="80"/>
      <c r="P47" s="80"/>
      <c r="Q47" s="80"/>
      <c r="R47" s="80"/>
      <c r="S47" s="80"/>
      <c r="T47" s="80"/>
      <c r="U47" s="80"/>
      <c r="V47" s="80"/>
      <c r="W47" s="80"/>
      <c r="X47" s="80"/>
      <c r="Y47" s="91"/>
    </row>
    <row r="48" spans="1:25" x14ac:dyDescent="0.25">
      <c r="A48" s="107"/>
      <c r="B48" s="108"/>
      <c r="C48" s="109"/>
      <c r="D48" s="80"/>
      <c r="E48" s="80"/>
      <c r="F48" s="80"/>
      <c r="G48" s="80"/>
      <c r="H48" s="80"/>
      <c r="I48" s="80"/>
      <c r="J48" s="80"/>
      <c r="K48" s="80"/>
      <c r="L48" s="80"/>
      <c r="M48" s="80"/>
      <c r="N48" s="80"/>
      <c r="O48" s="80"/>
      <c r="P48" s="80"/>
      <c r="Q48" s="80"/>
      <c r="R48" s="80"/>
      <c r="S48" s="80"/>
      <c r="T48" s="80"/>
      <c r="U48" s="80"/>
      <c r="V48" s="80"/>
      <c r="W48" s="80"/>
      <c r="X48" s="80"/>
      <c r="Y48" s="91"/>
    </row>
    <row r="49" spans="1:25" x14ac:dyDescent="0.25">
      <c r="A49" s="107"/>
      <c r="B49" s="108"/>
      <c r="C49" s="109"/>
      <c r="D49" s="80"/>
      <c r="E49" s="80"/>
      <c r="F49" s="80"/>
      <c r="G49" s="80"/>
      <c r="H49" s="80"/>
      <c r="I49" s="80"/>
      <c r="J49" s="80"/>
      <c r="K49" s="80"/>
      <c r="L49" s="80"/>
      <c r="M49" s="80"/>
      <c r="N49" s="80"/>
      <c r="O49" s="80"/>
      <c r="P49" s="80"/>
      <c r="Q49" s="80"/>
      <c r="R49" s="80"/>
      <c r="S49" s="80"/>
      <c r="T49" s="80"/>
      <c r="U49" s="80"/>
      <c r="V49" s="80"/>
      <c r="W49" s="80"/>
      <c r="X49" s="80"/>
      <c r="Y49" s="91"/>
    </row>
    <row r="50" spans="1:25" x14ac:dyDescent="0.25">
      <c r="A50" s="107"/>
      <c r="B50" s="108"/>
      <c r="C50" s="109"/>
      <c r="D50" s="80"/>
      <c r="E50" s="80"/>
      <c r="F50" s="80"/>
      <c r="G50" s="80"/>
      <c r="H50" s="80"/>
      <c r="I50" s="80"/>
      <c r="J50" s="80"/>
      <c r="K50" s="80"/>
      <c r="L50" s="80"/>
      <c r="M50" s="80"/>
      <c r="N50" s="80"/>
      <c r="O50" s="80"/>
      <c r="P50" s="80"/>
      <c r="Q50" s="80"/>
      <c r="R50" s="80"/>
      <c r="S50" s="80"/>
      <c r="T50" s="80"/>
      <c r="U50" s="80"/>
      <c r="V50" s="80"/>
      <c r="W50" s="80"/>
      <c r="X50" s="80"/>
      <c r="Y50" s="91"/>
    </row>
    <row r="51" spans="1:25" x14ac:dyDescent="0.25">
      <c r="A51" s="107"/>
      <c r="B51" s="108"/>
      <c r="C51" s="109"/>
      <c r="D51" s="80"/>
      <c r="E51" s="80"/>
      <c r="F51" s="80"/>
      <c r="G51" s="80"/>
      <c r="H51" s="80"/>
      <c r="I51" s="80"/>
      <c r="J51" s="80"/>
      <c r="K51" s="80"/>
      <c r="L51" s="80"/>
      <c r="M51" s="80"/>
      <c r="N51" s="80"/>
      <c r="O51" s="80"/>
      <c r="P51" s="80"/>
      <c r="Q51" s="80"/>
      <c r="R51" s="80"/>
      <c r="S51" s="80"/>
      <c r="T51" s="80"/>
      <c r="U51" s="80"/>
      <c r="V51" s="80"/>
      <c r="W51" s="80"/>
      <c r="X51" s="80"/>
      <c r="Y51" s="91"/>
    </row>
    <row r="52" spans="1:25" x14ac:dyDescent="0.25">
      <c r="A52" s="19"/>
      <c r="Y52" s="20"/>
    </row>
    <row r="53" spans="1:25" x14ac:dyDescent="0.25">
      <c r="A53" s="19"/>
      <c r="Y53" s="20"/>
    </row>
    <row r="54" spans="1:25" x14ac:dyDescent="0.25">
      <c r="A54" s="19"/>
      <c r="Y54" s="20"/>
    </row>
    <row r="55" spans="1:25" x14ac:dyDescent="0.25">
      <c r="A55" s="19"/>
      <c r="Y55" s="20"/>
    </row>
    <row r="56" spans="1:25" x14ac:dyDescent="0.25">
      <c r="A56" s="19"/>
      <c r="Y56" s="20"/>
    </row>
    <row r="57" spans="1:25" x14ac:dyDescent="0.25">
      <c r="A57" s="19"/>
      <c r="Y57" s="20"/>
    </row>
    <row r="58" spans="1:25" x14ac:dyDescent="0.25">
      <c r="A58" s="19"/>
      <c r="Y58" s="20"/>
    </row>
    <row r="59" spans="1:25" x14ac:dyDescent="0.25">
      <c r="A59" s="19"/>
      <c r="Y59" s="20"/>
    </row>
    <row r="60" spans="1:25" x14ac:dyDescent="0.25">
      <c r="A60" s="19"/>
      <c r="Y60" s="20"/>
    </row>
    <row r="61" spans="1:25" x14ac:dyDescent="0.25">
      <c r="A61" s="19"/>
      <c r="Y61" s="20"/>
    </row>
    <row r="62" spans="1:25" x14ac:dyDescent="0.25">
      <c r="A62" s="19"/>
      <c r="Y62" s="20"/>
    </row>
    <row r="63" spans="1:25" ht="15.75" thickBot="1" x14ac:dyDescent="0.3">
      <c r="A63" s="26"/>
      <c r="B63" s="21"/>
      <c r="C63" s="21"/>
      <c r="D63" s="21"/>
      <c r="E63" s="21"/>
      <c r="F63" s="21"/>
      <c r="G63" s="21"/>
      <c r="H63" s="21"/>
      <c r="I63" s="21"/>
      <c r="J63" s="21"/>
      <c r="K63" s="21"/>
      <c r="L63" s="21"/>
      <c r="M63" s="21"/>
      <c r="N63" s="21"/>
      <c r="O63" s="21"/>
      <c r="P63" s="21"/>
      <c r="Q63" s="21"/>
      <c r="R63" s="21"/>
      <c r="S63" s="21"/>
      <c r="T63" s="21"/>
      <c r="U63" s="21"/>
      <c r="V63" s="21"/>
      <c r="W63" s="21"/>
      <c r="X63" s="21"/>
      <c r="Y63" s="22"/>
    </row>
  </sheetData>
  <sheetProtection formatCells="0" selectLockedCells="1" selectUnlockedCells="1"/>
  <mergeCells count="77">
    <mergeCell ref="A4:Y4"/>
    <mergeCell ref="A1:E3"/>
    <mergeCell ref="F1:V3"/>
    <mergeCell ref="W1:X1"/>
    <mergeCell ref="W2:X2"/>
    <mergeCell ref="W3:X3"/>
    <mergeCell ref="A5:B12"/>
    <mergeCell ref="C5:C6"/>
    <mergeCell ref="E5:F6"/>
    <mergeCell ref="G5:G10"/>
    <mergeCell ref="H5:N6"/>
    <mergeCell ref="C11:Y11"/>
    <mergeCell ref="E12:F12"/>
    <mergeCell ref="H12:N12"/>
    <mergeCell ref="O12:Y12"/>
    <mergeCell ref="C7:C10"/>
    <mergeCell ref="D7:D10"/>
    <mergeCell ref="E7:F10"/>
    <mergeCell ref="H7:N10"/>
    <mergeCell ref="O5:O10"/>
    <mergeCell ref="P5:S6"/>
    <mergeCell ref="T5:T10"/>
    <mergeCell ref="U5:Y5"/>
    <mergeCell ref="U6:V6"/>
    <mergeCell ref="W6:Y6"/>
    <mergeCell ref="P7:S10"/>
    <mergeCell ref="U7:V7"/>
    <mergeCell ref="W7:Y7"/>
    <mergeCell ref="U8:V8"/>
    <mergeCell ref="W8:Y8"/>
    <mergeCell ref="U9:V9"/>
    <mergeCell ref="W9:Y9"/>
    <mergeCell ref="U10:V10"/>
    <mergeCell ref="W10:Y10"/>
    <mergeCell ref="A13:Y13"/>
    <mergeCell ref="A14:F14"/>
    <mergeCell ref="G14:G16"/>
    <mergeCell ref="H14:K14"/>
    <mergeCell ref="N14:S14"/>
    <mergeCell ref="U14:Y14"/>
    <mergeCell ref="B15:B16"/>
    <mergeCell ref="D15:D16"/>
    <mergeCell ref="E15:F15"/>
    <mergeCell ref="N15:P15"/>
    <mergeCell ref="Q15:R16"/>
    <mergeCell ref="E16:F16"/>
    <mergeCell ref="N16:P16"/>
    <mergeCell ref="N18:P18"/>
    <mergeCell ref="E22:F22"/>
    <mergeCell ref="N22:P22"/>
    <mergeCell ref="E26:F26"/>
    <mergeCell ref="N26:P26"/>
    <mergeCell ref="E20:F20"/>
    <mergeCell ref="N20:P20"/>
    <mergeCell ref="E18:F18"/>
    <mergeCell ref="E24:F24"/>
    <mergeCell ref="N24:P24"/>
    <mergeCell ref="E28:F28"/>
    <mergeCell ref="N28:P28"/>
    <mergeCell ref="E30:F30"/>
    <mergeCell ref="N30:P30"/>
    <mergeCell ref="E32:F32"/>
    <mergeCell ref="N32:P32"/>
    <mergeCell ref="E34:F34"/>
    <mergeCell ref="N34:P34"/>
    <mergeCell ref="A50:C51"/>
    <mergeCell ref="E36:F36"/>
    <mergeCell ref="N36:P36"/>
    <mergeCell ref="E38:F38"/>
    <mergeCell ref="N38:P38"/>
    <mergeCell ref="E40:F40"/>
    <mergeCell ref="N40:P40"/>
    <mergeCell ref="E42:F42"/>
    <mergeCell ref="N42:P42"/>
    <mergeCell ref="A44:C44"/>
    <mergeCell ref="A45:C46"/>
    <mergeCell ref="A47:C49"/>
  </mergeCells>
  <dataValidations count="18">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5:P15" xr:uid="{00000000-0002-0000-0100-000000000000}"/>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5" xr:uid="{00000000-0002-0000-0100-000001000000}"/>
    <dataValidation allowBlank="1" showInputMessage="1" showErrorMessage="1" prompt="Son los insumos o la información de necesidades o aspectos legales que se requieren para la ejecución de las actividades. " sqref="E15:F15" xr:uid="{00000000-0002-0000-0100-000002000000}"/>
    <dataValidation allowBlank="1" showInputMessage="1" showErrorMessage="1" prompt="Seleccione de la lista desplegable los trámites y OPAS asociados al proceso, en caso de tener más de uno utilice las diferentes filas." sqref="A44:C44" xr:uid="{00000000-0002-0000-0100-000003000000}"/>
    <dataValidation allowBlank="1" showInputMessage="1" showErrorMessage="1" prompt="Identifica las entidades externas que reciben o son afectados por las salidas generadas en una actividad." sqref="Y15" xr:uid="{00000000-0002-0000-0100-000004000000}"/>
    <dataValidation allowBlank="1" showInputMessage="1" showErrorMessage="1" prompt="Identifica los procesos, los cargos o roles específicos que reciben la salida y que hacen parte de la SIC." sqref="W15" xr:uid="{00000000-0002-0000-0100-000005000000}"/>
    <dataValidation allowBlank="1" showInputMessage="1" showErrorMessage="1" prompt="Define los cargos y/o roles responsables de realizar la actividad descrita. _x000a_" sqref="S15" xr:uid="{00000000-0002-0000-0100-000006000000}"/>
    <dataValidation allowBlank="1" showInputMessage="1" showErrorMessage="1" prompt="Marque con una X, la etapa del ciclo PHV al que hace referencia la actividad._x000a__x000a_Puede insertar tantas filas como sea necesario de acuerdo al número de actividades requeridas. " sqref="H14:K14" xr:uid="{00000000-0002-0000-0100-000007000000}"/>
    <dataValidation allowBlank="1" showInputMessage="1" showErrorMessage="1" prompt="Identifica Entidades externas o usuarios que proporcionan insumos o necesidades para ejecutar las actividades del proceso." sqref="C15" xr:uid="{00000000-0002-0000-0100-000008000000}"/>
    <dataValidation allowBlank="1" showInputMessage="1" showErrorMessage="1" prompt="Identifica los procesos de la SIC, que proporcionan insumos o necesidades para ejecutar las actividades del proceso." sqref="A15" xr:uid="{00000000-0002-0000-0100-000009000000}"/>
    <dataValidation allowBlank="1" showInputMessage="1" showErrorMessage="1" prompt="Para definir el alcance de su proceso tenga en cuenta que debe describir y delimitar brevemente el inicio y fin de las actividades del proceso. " sqref="H12:N12" xr:uid="{00000000-0002-0000-0100-00000A000000}"/>
    <dataValidation allowBlank="1" showInputMessage="1" showErrorMessage="1" prompt="Confirme si el líder del proceso que aparece cargado se encuentra correcto." sqref="C12" xr:uid="{00000000-0002-0000-0100-00000B000000}"/>
    <dataValidation allowBlank="1" showInputMessage="1" showErrorMessage="1" prompt="Con la ayuda del enlace, defina el tipo de indicador y el nombre del (los) indicadores que quiere establecer para medir su proceso." sqref="U5:Y5" xr:uid="{00000000-0002-0000-0100-00000C000000}"/>
    <dataValidation allowBlank="1" showInputMessage="1" showErrorMessage="1" promptTitle="Tipo de Proceso" prompt="El formato seleccionará automaticamente el tipo de proceso al que corresponde el proceso que seleccionó." sqref="H5:N6" xr:uid="{00000000-0002-0000-0100-00000D000000}"/>
    <dataValidation allowBlank="1" showInputMessage="1" showErrorMessage="1" promptTitle="Macroproceso" prompt="El formato cargará automaticamente la información asociada al proceso que seleccionó." sqref="E5:F6" xr:uid="{00000000-0002-0000-0100-00000E000000}"/>
    <dataValidation allowBlank="1" showInputMessage="1" showErrorMessage="1" promptTitle="Proceso" prompt="Previo a diligenciar las demás casillas, seleccione de la lista desplegable el proceso que va a caracterizar." sqref="C5:C6" xr:uid="{00000000-0002-0000-0100-00000F000000}"/>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xr:uid="{00000000-0002-0000-0100-000010000000}"/>
    <dataValidation allowBlank="1" showInputMessage="1" showErrorMessage="1" sqref="E7:F10 H7" xr:uid="{00000000-0002-0000-0100-000011000000}"/>
  </dataValidations>
  <pageMargins left="0.70866141732283472" right="0.70866141732283472" top="0.74803149606299213" bottom="0.74803149606299213" header="0.31496062992125984" footer="0.31496062992125984"/>
  <pageSetup scale="21" orientation="portrait" r:id="rId1"/>
  <headerFooter>
    <oddFooter>&amp;RSC01-F09 Vr1 (2019-05-06)</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Y54"/>
  <sheetViews>
    <sheetView zoomScale="80" zoomScaleNormal="80" workbookViewId="0">
      <selection activeCell="D1" sqref="D1:S1"/>
    </sheetView>
  </sheetViews>
  <sheetFormatPr baseColWidth="10" defaultColWidth="11.42578125" defaultRowHeight="15" x14ac:dyDescent="0.25"/>
  <cols>
    <col min="1" max="1" width="4" style="1" customWidth="1"/>
    <col min="2" max="2" width="33.85546875" style="1" customWidth="1"/>
    <col min="3" max="3" width="22.85546875" style="1" customWidth="1"/>
    <col min="4" max="4" width="7.5703125" style="1" customWidth="1"/>
    <col min="5" max="5" width="10" style="1" customWidth="1"/>
    <col min="6" max="6" width="12.42578125" style="1" customWidth="1"/>
    <col min="7" max="7" width="7.85546875" style="1" customWidth="1"/>
    <col min="8" max="8" width="4.140625" style="1" customWidth="1"/>
    <col min="9" max="9" width="13.85546875" style="1" customWidth="1"/>
    <col min="10" max="10" width="3.7109375" style="1" customWidth="1"/>
    <col min="11" max="11" width="9.42578125" style="1" customWidth="1"/>
    <col min="12" max="12" width="11" style="1" customWidth="1"/>
    <col min="13" max="13" width="13" style="1" customWidth="1"/>
    <col min="14" max="14" width="10.140625" style="1" customWidth="1"/>
    <col min="15" max="15" width="13.7109375" style="1" customWidth="1"/>
    <col min="16" max="17" width="12.5703125" style="1" customWidth="1"/>
    <col min="18" max="18" width="11.5703125" style="1" customWidth="1"/>
    <col min="19" max="19" width="4.42578125" style="1" customWidth="1"/>
    <col min="20" max="20" width="4.28515625" style="1" customWidth="1"/>
    <col min="21" max="22" width="11.42578125" customWidth="1"/>
    <col min="23" max="23" width="17.5703125" customWidth="1"/>
    <col min="24" max="24" width="16.5703125" customWidth="1"/>
    <col min="25" max="25" width="11" customWidth="1"/>
    <col min="26" max="16384" width="11.42578125" style="1"/>
  </cols>
  <sheetData>
    <row r="1" spans="2:25" ht="86.25" customHeight="1" x14ac:dyDescent="0.25">
      <c r="B1" s="260"/>
      <c r="C1" s="261"/>
      <c r="D1" s="262" t="s">
        <v>271</v>
      </c>
      <c r="E1" s="262"/>
      <c r="F1" s="262"/>
      <c r="G1" s="262"/>
      <c r="H1" s="262"/>
      <c r="I1" s="262"/>
      <c r="J1" s="262"/>
      <c r="K1" s="262"/>
      <c r="L1" s="262"/>
      <c r="M1" s="262"/>
      <c r="N1" s="262"/>
      <c r="O1" s="262"/>
      <c r="P1" s="262"/>
      <c r="Q1" s="262"/>
      <c r="R1" s="262"/>
      <c r="S1" s="263"/>
    </row>
    <row r="2" spans="2:25" ht="17.45" customHeight="1" x14ac:dyDescent="0.25">
      <c r="B2" s="264"/>
      <c r="C2" s="265"/>
      <c r="D2" s="265"/>
      <c r="E2" s="265"/>
      <c r="F2" s="265"/>
      <c r="G2" s="265"/>
      <c r="H2" s="265"/>
      <c r="I2" s="265"/>
      <c r="J2" s="265"/>
      <c r="K2" s="265"/>
      <c r="L2" s="265"/>
      <c r="M2" s="265"/>
      <c r="N2" s="265"/>
      <c r="O2" s="265"/>
      <c r="P2" s="265"/>
      <c r="Q2" s="265"/>
      <c r="R2" s="265"/>
      <c r="S2" s="266"/>
    </row>
    <row r="3" spans="2:25" ht="29.25" customHeight="1" x14ac:dyDescent="0.25">
      <c r="B3" s="267" t="s">
        <v>272</v>
      </c>
      <c r="C3" s="268"/>
      <c r="D3" s="268"/>
      <c r="E3" s="268"/>
      <c r="F3" s="268"/>
      <c r="G3" s="268"/>
      <c r="H3" s="268"/>
      <c r="I3" s="268"/>
      <c r="J3" s="268"/>
      <c r="K3" s="268"/>
      <c r="L3" s="268"/>
      <c r="M3" s="268"/>
      <c r="N3" s="268"/>
      <c r="O3" s="268"/>
      <c r="P3" s="268"/>
      <c r="Q3" s="268"/>
      <c r="R3" s="268"/>
      <c r="S3" s="269"/>
    </row>
    <row r="4" spans="2:25" ht="30.2" customHeight="1" x14ac:dyDescent="0.25">
      <c r="B4" s="45" t="s">
        <v>273</v>
      </c>
      <c r="C4" s="163" t="s">
        <v>208</v>
      </c>
      <c r="D4" s="164"/>
      <c r="E4" s="164"/>
      <c r="F4" s="164"/>
      <c r="G4" s="164"/>
      <c r="H4" s="164"/>
      <c r="I4" s="164"/>
      <c r="J4" s="164"/>
      <c r="K4" s="164"/>
      <c r="L4" s="164"/>
      <c r="M4" s="164"/>
      <c r="N4" s="164"/>
      <c r="O4" s="164"/>
      <c r="P4" s="164"/>
      <c r="Q4" s="164"/>
      <c r="R4" s="164"/>
      <c r="S4" s="165"/>
    </row>
    <row r="5" spans="2:25" ht="30.2" customHeight="1" x14ac:dyDescent="0.25">
      <c r="B5" s="45" t="s">
        <v>274</v>
      </c>
      <c r="C5" s="163" t="s">
        <v>47</v>
      </c>
      <c r="D5" s="164"/>
      <c r="E5" s="164"/>
      <c r="F5" s="164"/>
      <c r="G5" s="164"/>
      <c r="H5" s="164"/>
      <c r="I5" s="164"/>
      <c r="J5" s="122"/>
      <c r="K5" s="242" t="s">
        <v>275</v>
      </c>
      <c r="L5" s="242"/>
      <c r="M5" s="248" t="str">
        <f>VLOOKUP(C5,'[2]Listas desplegables'!D3:G46,2,0)</f>
        <v>Gestión Administrativa</v>
      </c>
      <c r="N5" s="248"/>
      <c r="O5" s="248"/>
      <c r="P5" s="248"/>
      <c r="Q5" s="248"/>
      <c r="R5" s="248"/>
      <c r="S5" s="250"/>
    </row>
    <row r="6" spans="2:25" ht="36.75" customHeight="1" x14ac:dyDescent="0.25">
      <c r="B6" s="45" t="s">
        <v>276</v>
      </c>
      <c r="C6" s="248" t="str">
        <f>VLOOKUP(C5,'[2]Listas desplegables'!D3:G46,4,0)</f>
        <v xml:space="preserve">Director Administrativo </v>
      </c>
      <c r="D6" s="248"/>
      <c r="E6" s="248"/>
      <c r="F6" s="248"/>
      <c r="G6" s="248"/>
      <c r="H6" s="248"/>
      <c r="I6" s="248"/>
      <c r="J6" s="248"/>
      <c r="K6" s="249" t="s">
        <v>277</v>
      </c>
      <c r="L6" s="249"/>
      <c r="M6" s="248" t="s">
        <v>278</v>
      </c>
      <c r="N6" s="248"/>
      <c r="O6" s="248"/>
      <c r="P6" s="248"/>
      <c r="Q6" s="248"/>
      <c r="R6" s="248"/>
      <c r="S6" s="250"/>
    </row>
    <row r="7" spans="2:25" ht="15.75" customHeight="1" x14ac:dyDescent="0.25">
      <c r="B7" s="251"/>
      <c r="C7" s="252"/>
      <c r="D7" s="252"/>
      <c r="E7" s="252"/>
      <c r="F7" s="252"/>
      <c r="G7" s="252"/>
      <c r="H7" s="252"/>
      <c r="I7" s="252"/>
      <c r="J7" s="252"/>
      <c r="K7" s="252"/>
      <c r="L7" s="252"/>
      <c r="M7" s="252"/>
      <c r="N7" s="252"/>
      <c r="O7" s="252"/>
      <c r="P7" s="252"/>
      <c r="Q7" s="252"/>
      <c r="R7" s="252"/>
      <c r="S7" s="253"/>
    </row>
    <row r="8" spans="2:25" ht="30.75" customHeight="1" x14ac:dyDescent="0.25">
      <c r="B8" s="45" t="s">
        <v>279</v>
      </c>
      <c r="C8" s="254" t="str">
        <f>[2]Caracterización!W7</f>
        <v>Respuesta y/o atención de servicios administrativos - GA03 Servicios Administrativos</v>
      </c>
      <c r="D8" s="255"/>
      <c r="E8" s="255"/>
      <c r="F8" s="255"/>
      <c r="G8" s="255"/>
      <c r="H8" s="255"/>
      <c r="I8" s="255"/>
      <c r="J8" s="256"/>
      <c r="K8" s="249" t="s">
        <v>280</v>
      </c>
      <c r="L8" s="249"/>
      <c r="M8" s="257" t="str">
        <f>[2]Caracterización!U7</f>
        <v>Eficacia</v>
      </c>
      <c r="N8" s="257"/>
      <c r="O8" s="249" t="s">
        <v>281</v>
      </c>
      <c r="P8" s="249"/>
      <c r="Q8" s="258" t="s">
        <v>146</v>
      </c>
      <c r="R8" s="258"/>
      <c r="S8" s="259"/>
    </row>
    <row r="9" spans="2:25" ht="30.75" customHeight="1" x14ac:dyDescent="0.25">
      <c r="B9" s="45" t="s">
        <v>282</v>
      </c>
      <c r="C9" s="233" t="s">
        <v>315</v>
      </c>
      <c r="D9" s="233"/>
      <c r="E9" s="233"/>
      <c r="F9" s="233"/>
      <c r="G9" s="233"/>
      <c r="H9" s="233"/>
      <c r="I9" s="233"/>
      <c r="J9" s="233"/>
      <c r="K9" s="233"/>
      <c r="L9" s="233"/>
      <c r="M9" s="233"/>
      <c r="N9" s="233"/>
      <c r="O9" s="233"/>
      <c r="P9" s="233"/>
      <c r="Q9" s="233"/>
      <c r="R9" s="233"/>
      <c r="S9" s="234"/>
    </row>
    <row r="10" spans="2:25" ht="30.75" customHeight="1" x14ac:dyDescent="0.25">
      <c r="B10" s="45" t="s">
        <v>283</v>
      </c>
      <c r="C10" s="235" t="s">
        <v>302</v>
      </c>
      <c r="D10" s="235"/>
      <c r="E10" s="235"/>
      <c r="F10" s="235"/>
      <c r="G10" s="235"/>
      <c r="H10" s="235"/>
      <c r="I10" s="235"/>
      <c r="J10" s="235"/>
      <c r="K10" s="235"/>
      <c r="L10" s="235"/>
      <c r="M10" s="235"/>
      <c r="N10" s="235"/>
      <c r="O10" s="235"/>
      <c r="P10" s="235"/>
      <c r="Q10" s="235"/>
      <c r="R10" s="235"/>
      <c r="S10" s="236"/>
    </row>
    <row r="11" spans="2:25" ht="42" customHeight="1" x14ac:dyDescent="0.25">
      <c r="B11" s="46" t="s">
        <v>284</v>
      </c>
      <c r="C11" s="237" t="str">
        <f>Caracterización!P7</f>
        <v>Administrar y gestionar adecuadamente la prestación de los servicios administrativos,  con el propósito de mantener adecuadamente los recursos físicos de la Superintendencia de Industria y Comercio. Mediante la administración, control y adquisición de los bienes y servicios de recursos físicos, infraestructura, transporte, mantenimiento y servicios generales. En beneficio de los usuarios internos de la Entidad.</v>
      </c>
      <c r="D11" s="237"/>
      <c r="E11" s="237"/>
      <c r="F11" s="237"/>
      <c r="G11" s="237"/>
      <c r="H11" s="237"/>
      <c r="I11" s="237"/>
      <c r="J11" s="237"/>
      <c r="K11" s="237"/>
      <c r="L11" s="237"/>
      <c r="M11" s="237"/>
      <c r="N11" s="237"/>
      <c r="O11" s="237"/>
      <c r="P11" s="237"/>
      <c r="Q11" s="237"/>
      <c r="R11" s="237"/>
      <c r="S11" s="238"/>
    </row>
    <row r="12" spans="2:25" ht="14.25" customHeight="1" x14ac:dyDescent="0.25">
      <c r="B12" s="239"/>
      <c r="C12" s="240"/>
      <c r="D12" s="240"/>
      <c r="E12" s="240"/>
      <c r="F12" s="240"/>
      <c r="G12" s="240"/>
      <c r="H12" s="240"/>
      <c r="I12" s="240"/>
      <c r="J12" s="240"/>
      <c r="K12" s="240"/>
      <c r="L12" s="240"/>
      <c r="M12" s="240"/>
      <c r="N12" s="240"/>
      <c r="O12" s="240"/>
      <c r="P12" s="240"/>
      <c r="Q12" s="240"/>
      <c r="R12" s="240"/>
      <c r="S12" s="241"/>
    </row>
    <row r="13" spans="2:25" s="48" customFormat="1" ht="30.2" customHeight="1" x14ac:dyDescent="0.25">
      <c r="B13" s="47" t="s">
        <v>285</v>
      </c>
      <c r="C13" s="143" t="s">
        <v>286</v>
      </c>
      <c r="D13" s="114"/>
      <c r="E13" s="143" t="s">
        <v>287</v>
      </c>
      <c r="F13" s="113"/>
      <c r="G13" s="113"/>
      <c r="H13" s="114"/>
      <c r="I13" s="242" t="s">
        <v>288</v>
      </c>
      <c r="J13" s="242"/>
      <c r="K13" s="242"/>
      <c r="L13" s="242"/>
      <c r="M13" s="242"/>
      <c r="N13" s="242" t="s">
        <v>289</v>
      </c>
      <c r="O13" s="242"/>
      <c r="P13" s="242"/>
      <c r="Q13" s="242"/>
      <c r="R13" s="243"/>
      <c r="S13" s="244"/>
      <c r="U13"/>
      <c r="V13"/>
      <c r="W13"/>
      <c r="X13"/>
      <c r="Y13"/>
    </row>
    <row r="14" spans="2:25" ht="42" customHeight="1" x14ac:dyDescent="0.25">
      <c r="B14" s="245" t="s">
        <v>303</v>
      </c>
      <c r="C14" s="110" t="s">
        <v>304</v>
      </c>
      <c r="D14" s="111"/>
      <c r="E14" s="110" t="s">
        <v>305</v>
      </c>
      <c r="F14" s="246"/>
      <c r="G14" s="246"/>
      <c r="H14" s="111"/>
      <c r="I14" s="213" t="s">
        <v>288</v>
      </c>
      <c r="J14" s="213"/>
      <c r="K14" s="213"/>
      <c r="L14" s="213"/>
      <c r="M14" s="213"/>
      <c r="N14" s="213" t="s">
        <v>306</v>
      </c>
      <c r="O14" s="213"/>
      <c r="P14" s="213"/>
      <c r="Q14" s="213"/>
      <c r="R14" s="247"/>
      <c r="S14" s="244"/>
    </row>
    <row r="15" spans="2:25" ht="42" customHeight="1" x14ac:dyDescent="0.25">
      <c r="B15" s="245"/>
      <c r="C15" s="213" t="s">
        <v>307</v>
      </c>
      <c r="D15" s="213"/>
      <c r="E15" s="213" t="s">
        <v>308</v>
      </c>
      <c r="F15" s="213"/>
      <c r="G15" s="213"/>
      <c r="H15" s="213"/>
      <c r="I15" s="213" t="s">
        <v>288</v>
      </c>
      <c r="J15" s="213"/>
      <c r="K15" s="213"/>
      <c r="L15" s="213"/>
      <c r="M15" s="213"/>
      <c r="N15" s="214" t="s">
        <v>309</v>
      </c>
      <c r="O15" s="214"/>
      <c r="P15" s="214"/>
      <c r="Q15" s="214"/>
      <c r="R15" s="215"/>
      <c r="S15" s="244"/>
    </row>
    <row r="16" spans="2:25" x14ac:dyDescent="0.25">
      <c r="B16" s="223"/>
      <c r="C16" s="224"/>
      <c r="D16" s="224"/>
      <c r="E16" s="224"/>
      <c r="F16" s="224"/>
      <c r="G16" s="224"/>
      <c r="H16" s="224"/>
      <c r="I16" s="224"/>
      <c r="J16" s="224"/>
      <c r="K16" s="224"/>
      <c r="L16" s="224"/>
      <c r="M16" s="224"/>
      <c r="N16" s="224"/>
      <c r="O16" s="224"/>
      <c r="P16" s="224"/>
      <c r="Q16" s="224"/>
      <c r="R16" s="224"/>
      <c r="S16" s="225"/>
    </row>
    <row r="17" spans="2:19" s="1" customFormat="1" ht="18" x14ac:dyDescent="0.25">
      <c r="B17" s="49"/>
      <c r="C17" s="50"/>
      <c r="D17" s="50"/>
      <c r="E17" s="50"/>
      <c r="F17" s="50"/>
      <c r="G17" s="50"/>
      <c r="H17" s="50"/>
      <c r="I17" s="50"/>
      <c r="J17" s="50"/>
      <c r="K17" s="50"/>
      <c r="L17" s="50"/>
      <c r="M17" s="50"/>
      <c r="N17" s="50"/>
      <c r="O17" s="50"/>
      <c r="P17" s="50"/>
      <c r="Q17" s="50"/>
      <c r="R17" s="51"/>
      <c r="S17" s="52"/>
    </row>
    <row r="18" spans="2:19" s="1" customFormat="1" ht="18" x14ac:dyDescent="0.25">
      <c r="B18" s="53" t="s">
        <v>290</v>
      </c>
      <c r="C18" s="54" t="s">
        <v>291</v>
      </c>
      <c r="D18" s="55" t="s">
        <v>219</v>
      </c>
      <c r="E18" s="54"/>
      <c r="F18" s="54" t="s">
        <v>292</v>
      </c>
      <c r="G18" s="55"/>
      <c r="H18" s="54"/>
      <c r="I18" s="54" t="s">
        <v>293</v>
      </c>
      <c r="J18" s="54"/>
      <c r="K18" s="55"/>
      <c r="L18" s="54"/>
      <c r="M18" s="54" t="s">
        <v>294</v>
      </c>
      <c r="N18" s="55"/>
      <c r="O18" s="54"/>
      <c r="P18" s="54"/>
      <c r="Q18" s="54"/>
      <c r="R18" s="56"/>
      <c r="S18" s="52"/>
    </row>
    <row r="19" spans="2:19" s="1" customFormat="1" ht="18" x14ac:dyDescent="0.25">
      <c r="B19" s="57"/>
      <c r="C19" s="58"/>
      <c r="D19" s="58"/>
      <c r="E19" s="58"/>
      <c r="F19" s="58"/>
      <c r="G19" s="58"/>
      <c r="H19" s="58"/>
      <c r="I19" s="58"/>
      <c r="J19" s="58"/>
      <c r="K19" s="58"/>
      <c r="L19" s="58"/>
      <c r="M19" s="58"/>
      <c r="N19" s="58"/>
      <c r="O19" s="58"/>
      <c r="P19" s="58"/>
      <c r="Q19" s="58"/>
      <c r="R19" s="59"/>
      <c r="S19" s="52"/>
    </row>
    <row r="20" spans="2:19" s="1" customFormat="1" x14ac:dyDescent="0.2">
      <c r="B20" s="60"/>
      <c r="C20" s="61"/>
      <c r="D20" s="61"/>
      <c r="E20" s="61"/>
      <c r="F20" s="61"/>
      <c r="G20" s="61"/>
      <c r="H20" s="61"/>
      <c r="I20" s="61"/>
      <c r="J20" s="61"/>
      <c r="K20" s="61"/>
      <c r="L20" s="61"/>
      <c r="M20" s="61"/>
      <c r="N20" s="61"/>
      <c r="O20" s="61"/>
      <c r="P20" s="61"/>
      <c r="Q20" s="61"/>
      <c r="R20" s="61"/>
      <c r="S20" s="52"/>
    </row>
    <row r="21" spans="2:19" s="1" customFormat="1" ht="18" x14ac:dyDescent="0.2">
      <c r="B21" s="226" t="s">
        <v>295</v>
      </c>
      <c r="C21" s="227" t="s">
        <v>296</v>
      </c>
      <c r="D21" s="228"/>
      <c r="E21" s="228"/>
      <c r="F21" s="228"/>
      <c r="G21" s="229"/>
      <c r="H21" s="62"/>
      <c r="I21" s="230" t="s">
        <v>297</v>
      </c>
      <c r="J21" s="230"/>
      <c r="K21" s="230"/>
      <c r="L21" s="230"/>
      <c r="M21" s="231"/>
      <c r="N21" s="227" t="s">
        <v>298</v>
      </c>
      <c r="O21" s="228"/>
      <c r="P21" s="228"/>
      <c r="Q21" s="228"/>
      <c r="R21" s="232"/>
      <c r="S21" s="52"/>
    </row>
    <row r="22" spans="2:19" s="1" customFormat="1" ht="18" x14ac:dyDescent="0.2">
      <c r="B22" s="226"/>
      <c r="C22" s="227" t="s">
        <v>270</v>
      </c>
      <c r="D22" s="228"/>
      <c r="E22" s="228"/>
      <c r="F22" s="228"/>
      <c r="G22" s="229"/>
      <c r="H22" s="227"/>
      <c r="I22" s="228"/>
      <c r="J22" s="228"/>
      <c r="K22" s="228"/>
      <c r="L22" s="228"/>
      <c r="M22" s="229"/>
      <c r="N22" s="227"/>
      <c r="O22" s="228"/>
      <c r="P22" s="228"/>
      <c r="Q22" s="228"/>
      <c r="R22" s="232"/>
      <c r="S22" s="52"/>
    </row>
    <row r="23" spans="2:19" s="1" customFormat="1" x14ac:dyDescent="0.2">
      <c r="B23" s="60"/>
      <c r="C23" s="61"/>
      <c r="D23" s="61"/>
      <c r="E23" s="61"/>
      <c r="F23" s="61"/>
      <c r="G23" s="61"/>
      <c r="H23" s="61"/>
      <c r="I23" s="61"/>
      <c r="J23" s="61"/>
      <c r="K23" s="61"/>
      <c r="L23" s="61"/>
      <c r="M23" s="61"/>
      <c r="N23" s="61"/>
      <c r="O23" s="61"/>
      <c r="P23" s="61"/>
      <c r="Q23" s="61"/>
      <c r="R23" s="61"/>
      <c r="S23" s="52"/>
    </row>
    <row r="24" spans="2:19" s="1" customFormat="1" ht="49.7" customHeight="1" thickBot="1" x14ac:dyDescent="0.3">
      <c r="B24" s="63" t="s">
        <v>299</v>
      </c>
      <c r="C24" s="64">
        <v>0.95</v>
      </c>
      <c r="D24" s="65"/>
      <c r="E24" s="216" t="s">
        <v>300</v>
      </c>
      <c r="F24" s="217"/>
      <c r="G24" s="218"/>
      <c r="H24" s="219" t="s">
        <v>313</v>
      </c>
      <c r="I24" s="220"/>
      <c r="J24" s="221"/>
      <c r="K24" s="216" t="s">
        <v>301</v>
      </c>
      <c r="L24" s="217"/>
      <c r="M24" s="217"/>
      <c r="N24" s="218"/>
      <c r="O24" s="219" t="s">
        <v>314</v>
      </c>
      <c r="P24" s="222"/>
      <c r="Q24" s="222"/>
      <c r="R24" s="222"/>
      <c r="S24" s="66"/>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7">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s>
  <dataValidations count="21">
    <dataValidation allowBlank="1" showInputMessage="1" showErrorMessage="1" prompt="Si existe linea base, por favor indique en esta casilla desde que fuente de información  se tomarón los datos" sqref="K24:N24" xr:uid="{00000000-0002-0000-0200-000000000000}"/>
    <dataValidation allowBlank="1" showInputMessage="1" showErrorMessage="1" prompt="En caso de contar con información previa de la medición, establezca cul es la linea de partida para la medición de su indicador" sqref="E24:G24" xr:uid="{00000000-0002-0000-0200-000001000000}"/>
    <dataValidation allowBlank="1" showInputMessage="1" showErrorMessage="1" prompt="Defina la meta del indicador, teniendo en cuenta la tendencia establecida" sqref="B24" xr:uid="{00000000-0002-0000-0200-000002000000}"/>
    <dataValidation allowBlank="1" showInputMessage="1" showErrorMessage="1" prompt="Seleccione con una &quot;X&quot; la tendencia que debe tener el resultado del indicador" sqref="B21:B22" xr:uid="{00000000-0002-0000-0200-000003000000}"/>
    <dataValidation allowBlank="1" showInputMessage="1" showErrorMessage="1" prompt="Seleccione la periodicidad con la que se va a medir el indicador. Solo pueed seleccionar una." sqref="B18" xr:uid="{00000000-0002-0000-0200-000004000000}"/>
    <dataValidation allowBlank="1" showInputMessage="1" showErrorMessage="1" prompt="Aclara de donde tomará la información para el cálculo del indicador" sqref="N13:R13" xr:uid="{00000000-0002-0000-0200-000005000000}"/>
    <dataValidation allowBlank="1" showInputMessage="1" showErrorMessage="1" prompt="Seleccione de la lista desplegable la unidad de medida de cada una de sus variables." sqref="I13:M13" xr:uid="{00000000-0002-0000-0200-000006000000}"/>
    <dataValidation allowBlank="1" showInputMessage="1" showErrorMessage="1" prompt="Describa brevemente la variable definida" sqref="E13:H13" xr:uid="{00000000-0002-0000-0200-000007000000}"/>
    <dataValidation allowBlank="1" showInputMessage="1" showErrorMessage="1" prompt="En cada casilla defina el nombre de las variables de su indicador" sqref="C13:D13" xr:uid="{00000000-0002-0000-0200-000008000000}"/>
    <dataValidation allowBlank="1" showInputMessage="1" showErrorMessage="1" prompt="Defina la relación mátematica que se constituirá como la fórmula de su indicador" sqref="B13" xr:uid="{00000000-0002-0000-0200-000009000000}"/>
    <dataValidation allowBlank="1" showInputMessage="1" showErrorMessage="1" prompt="Se cargará automaticamente el objetivo del proceso que definió en la caracterización." sqref="B11" xr:uid="{00000000-0002-0000-0200-00000A000000}"/>
    <dataValidation allowBlank="1" showInputMessage="1" showErrorMessage="1" prompt="Amplie el objetivo del indicador, contestando preguntas como  ¿qué?, ¿para qué?, ¿cómo?" sqref="B10" xr:uid="{00000000-0002-0000-0200-00000B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200-00000C000000}"/>
    <dataValidation allowBlank="1" showInputMessage="1" showErrorMessage="1" prompt="Elija de la lista desplegable si el indicador es acumulado (cuando trae información previa a esta medición) o no acumulado (cuando inicia la medición en este periodo)." sqref="O8:P8" xr:uid="{00000000-0002-0000-0200-00000D000000}"/>
    <dataValidation allowBlank="1" showInputMessage="1" showErrorMessage="1" prompt="Se cargará automáticamente el tipo de indicador que definió en la caracterización." sqref="K8:L8" xr:uid="{00000000-0002-0000-0200-00000E000000}"/>
    <dataValidation allowBlank="1" showInputMessage="1" showErrorMessage="1" prompt="Se cargará automaticamente el líder del proceso seleccionado. Por favor válidelo y retroalimente al enlace de la OAP." sqref="B6" xr:uid="{00000000-0002-0000-0200-00000F000000}"/>
    <dataValidation allowBlank="1" showInputMessage="1" showErrorMessage="1" prompt="Se cargará automaticamente el nombre del indicador que definió en la caracterización" sqref="B8" xr:uid="{00000000-0002-0000-0200-000010000000}"/>
    <dataValidation allowBlank="1" showInputMessage="1" showErrorMessage="1" prompt="Ingrese el nombre y el cargo de la persona responsable de la medición del indicador._x000a_Ej: Juan Perez - Profesional Univeristario " sqref="K6:L6" xr:uid="{00000000-0002-0000-0200-000011000000}"/>
    <dataValidation allowBlank="1" showInputMessage="1" showErrorMessage="1" prompt="Se cargará automáticamente el macroproceso al cual pertenece el macroproceso" sqref="K5:L5" xr:uid="{00000000-0002-0000-0200-000012000000}"/>
    <dataValidation allowBlank="1" showInputMessage="1" showErrorMessage="1" prompt="Seleccione de la lista desplegable el nombre del proceso" sqref="B5" xr:uid="{00000000-0002-0000-0200-000013000000}"/>
    <dataValidation allowBlank="1" showInputMessage="1" showErrorMessage="1" promptTitle="Dependencia" prompt="Seleccione de la lista desplegable la dependencia responsable del proceso" sqref="B4" xr:uid="{00000000-0002-0000-0200-00001400000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15000000}">
          <x14:formula1>
            <xm:f>'F:\CARACTERIZACION LAURA\[C. Servicios Administrativos1.xlsx]Listas desplegables'!#REF!</xm:f>
          </x14:formula1>
          <xm:sqref>C5:J5</xm:sqref>
        </x14:dataValidation>
        <x14:dataValidation type="list" allowBlank="1" showInputMessage="1" showErrorMessage="1" xr:uid="{00000000-0002-0000-0200-000016000000}">
          <x14:formula1>
            <xm:f>'F:\CARACTERIZACION LAURA\[C. Servicios Administrativos1.xlsx]Listas desplegables'!#REF!</xm:f>
          </x14:formula1>
          <xm:sqref>I14:M15 C4:S4</xm:sqref>
        </x14:dataValidation>
        <x14:dataValidation type="list" allowBlank="1" showInputMessage="1" showErrorMessage="1" xr:uid="{00000000-0002-0000-0200-000017000000}">
          <x14:formula1>
            <xm:f>'Listas desplegables'!$O$2:$O$3</xm:f>
          </x14:formula1>
          <xm:sqref>Q8:S8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10</vt:i4>
      </vt:variant>
    </vt:vector>
  </HeadingPairs>
  <TitlesOfParts>
    <vt:vector size="13" baseType="lpstr">
      <vt:lpstr>Listas desplegables</vt:lpstr>
      <vt:lpstr>Caracterización</vt:lpstr>
      <vt:lpstr>Indicador</vt:lpstr>
      <vt:lpstr>Apoyo</vt:lpstr>
      <vt:lpstr>Dirección_Estratégica</vt:lpstr>
      <vt:lpstr>Estratégico</vt:lpstr>
      <vt:lpstr>Evaluación</vt:lpstr>
      <vt:lpstr>Grupoa</vt:lpstr>
      <vt:lpstr>Misional</vt:lpstr>
      <vt:lpstr>Misionales</vt:lpstr>
      <vt:lpstr>Seguimiento_Evaluación_y_Control</vt:lpstr>
      <vt:lpstr>Tipo</vt:lpstr>
      <vt:lpstr>'Listas desplegables'!Unidad_de_Medida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Miguel Torres</cp:lastModifiedBy>
  <cp:lastPrinted>2019-09-20T19:03:33Z</cp:lastPrinted>
  <dcterms:created xsi:type="dcterms:W3CDTF">2019-04-09T16:24:36Z</dcterms:created>
  <dcterms:modified xsi:type="dcterms:W3CDTF">2022-11-18T16:43:56Z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460630</vt:i4>
  </property>
</Properties>
</file>