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 FORERO\Desktop\LAURA SIC\Julio a Diciembre 2023\Documentos\Publicacion documentos\GF02\GF02-F01_V10\"/>
    </mc:Choice>
  </mc:AlternateContent>
  <bookViews>
    <workbookView xWindow="0" yWindow="0" windowWidth="28800" windowHeight="11835"/>
  </bookViews>
  <sheets>
    <sheet name="GF02-F01" sheetId="5" r:id="rId1"/>
    <sheet name="2024" sheetId="6" state="hidden" r:id="rId2"/>
  </sheets>
  <definedNames>
    <definedName name="_xlnm._FilterDatabase" localSheetId="1" hidden="1">'2024'!$B$4:$E$4</definedName>
    <definedName name="_xlnm._FilterDatabase" localSheetId="0" hidden="1">'GF02-F01'!$XEY$307:$XFA$381</definedName>
    <definedName name="_xlnm.Print_Area" localSheetId="0">'GF02-F01'!$A$1:$N$46</definedName>
    <definedName name="CC">'2024'!$P$22:$P$26</definedName>
    <definedName name="CCC">'2024'!$R$15:$R$16</definedName>
    <definedName name="COM">'2024'!$P$99:$P$100</definedName>
    <definedName name="COMM">'2024'!$R$88:$R$89</definedName>
    <definedName name="CONS">'2024'!$P$90:$P$92</definedName>
    <definedName name="CONSS">'2024'!$R$26:$R$27</definedName>
    <definedName name="DT">'2024'!$P$12:$P$14</definedName>
    <definedName name="DTT">'2024'!$R$9:$R$10</definedName>
    <definedName name="Fortalecimiento_de_la_atención_y_promoción_de_trámites_y_servicios_en_el_marco_del_sistema_de_propiedad_industrial_a_nivel_Nacional">'2024'!$P$16:$P$20</definedName>
    <definedName name="Fortalecimiento_de_la_protección_de_datos_personales_a_nivel_Nacional">'2024'!$P$12:$P$14</definedName>
    <definedName name="Fortalecimiento_del_Sistema_de_Atención_al_Ciudadano_de_la_Superintendencia_de_Industria_y_Comercio_a_nivel__Nacional">'2024'!$P$9:$P$10</definedName>
    <definedName name="Incremento_de_la_cobertura_de_los_servicios_de_la_Red_Nacional_de_Protección_al_Consumidor_en_el_territorio__Nacional">'2024'!$P$5:$P$7</definedName>
    <definedName name="Incremento_de_la_cobertura_de_los_servicios_de_la_Red_Nacional_de_Protección_al_Consumidor_en_el_territorio_Nacional">'2024'!$P$5:$P$7</definedName>
    <definedName name="J">'2024'!$P$31:$P$88</definedName>
    <definedName name="JJ">'2024'!$R$21:$R$22</definedName>
    <definedName name="MI">'2024'!$P$28:$P$29</definedName>
    <definedName name="MII">'2024'!$R$18</definedName>
    <definedName name="OSCAE">'2024'!$P$9:$P$10</definedName>
    <definedName name="OSCAE2">'2024'!$R$7</definedName>
    <definedName name="OTI">'2024'!$P$103</definedName>
    <definedName name="OTII">'2024'!$R$91</definedName>
    <definedName name="PI">'2024'!$P$16:$P$20</definedName>
    <definedName name="PII">'2024'!$R$12:$R$13</definedName>
    <definedName name="Print_Area" localSheetId="0">'GF02-F01'!$A$1:$N$81</definedName>
    <definedName name="RED">'2024'!$P$5:$P$7</definedName>
    <definedName name="REDD">'2024'!$R$5</definedName>
    <definedName name="RT">'2024'!$P$95:$P$97</definedName>
    <definedName name="RTT">'2024'!$R$29:$R$30</definedName>
    <definedName name="SI">'2024'!$P$108</definedName>
    <definedName name="SII">'2024'!$R$96:$R$97</definedName>
    <definedName name="TRANS">'2024'!$P$105:$P$106</definedName>
    <definedName name="TRANSS">'2024'!$R$93</definedName>
  </definedNames>
  <calcPr calcId="152511"/>
</workbook>
</file>

<file path=xl/calcChain.xml><?xml version="1.0" encoding="utf-8"?>
<calcChain xmlns="http://schemas.openxmlformats.org/spreadsheetml/2006/main">
  <c r="J31" i="5" l="1"/>
  <c r="C22" i="5"/>
  <c r="B22" i="5" s="1"/>
  <c r="C6" i="6" l="1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5" i="6"/>
  <c r="M22" i="5"/>
  <c r="M33" i="5"/>
  <c r="L27" i="5" l="1"/>
  <c r="K27" i="5"/>
  <c r="L34" i="5"/>
  <c r="K34" i="5"/>
  <c r="J34" i="5"/>
  <c r="J27" i="5"/>
  <c r="M34" i="5"/>
  <c r="C26" i="5"/>
  <c r="C25" i="5"/>
  <c r="C24" i="5"/>
  <c r="C23" i="5"/>
  <c r="B26" i="5"/>
  <c r="B25" i="5"/>
  <c r="B24" i="5"/>
  <c r="B23" i="5"/>
  <c r="E33" i="6"/>
  <c r="E35" i="6"/>
  <c r="E42" i="6"/>
  <c r="E51" i="6"/>
  <c r="M27" i="5" l="1"/>
  <c r="E63" i="6"/>
  <c r="E74" i="6"/>
  <c r="E80" i="6"/>
  <c r="E79" i="6"/>
  <c r="E62" i="6"/>
  <c r="E61" i="6"/>
  <c r="E59" i="6"/>
  <c r="E46" i="6"/>
  <c r="E56" i="6"/>
  <c r="E57" i="6"/>
  <c r="E66" i="6"/>
  <c r="E81" i="6" l="1"/>
  <c r="E47" i="6" l="1"/>
  <c r="E72" i="6" l="1"/>
  <c r="E71" i="6"/>
  <c r="E60" i="6" l="1"/>
  <c r="E77" i="6" l="1"/>
  <c r="E78" i="6"/>
  <c r="E45" i="6" l="1"/>
  <c r="E85" i="6" l="1"/>
  <c r="E34" i="6" l="1"/>
  <c r="E38" i="6" l="1"/>
  <c r="E37" i="6"/>
  <c r="E86" i="6" l="1"/>
  <c r="E36" i="6" l="1"/>
  <c r="E48" i="6" l="1"/>
  <c r="E49" i="6" l="1"/>
  <c r="E67" i="6" l="1"/>
  <c r="E43" i="6"/>
  <c r="E76" i="6" l="1"/>
  <c r="E70" i="6" l="1"/>
  <c r="E52" i="6"/>
  <c r="E68" i="6"/>
  <c r="E41" i="6"/>
  <c r="E65" i="6" l="1"/>
  <c r="E73" i="6" l="1"/>
  <c r="E64" i="6"/>
  <c r="E44" i="6"/>
  <c r="E84" i="6" l="1"/>
  <c r="E83" i="6"/>
  <c r="E50" i="6" l="1"/>
  <c r="E58" i="6"/>
  <c r="E69" i="6"/>
  <c r="F31" i="5" l="1"/>
  <c r="G31" i="5" s="1"/>
  <c r="E82" i="6" l="1"/>
</calcChain>
</file>

<file path=xl/comments1.xml><?xml version="1.0" encoding="utf-8"?>
<comments xmlns="http://schemas.openxmlformats.org/spreadsheetml/2006/main">
  <authors>
    <author>Cesar Marcelo Caceres Lizarazo</author>
    <author>JUAN MANUEL MEJIA</author>
  </authors>
  <commentList>
    <comment ref="B7" authorId="0" shapeId="0">
      <text>
        <r>
          <rPr>
            <sz val="9"/>
            <color indexed="81"/>
            <rFont val="Tahoma"/>
            <family val="2"/>
          </rPr>
          <t>Digite la fecha en la cual efectúa la solicitud: dd-mmm-aa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Indique de manera general la justificación de acuerdo con el tipo de solicitud Ej. Mantenimiento Sede calle 26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De Click sobre la flecha, Despliegue y seleccione de acuerdo con la solicitud, si corresponde a gastos generales, gastos de personal o transferencias corrientes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Seleccione de la lista desplegable el Concepto que se ajuste con la solicitud, de acuerdo con el Plan Anual de Adquisiciones, Ej. Mantenimiento de Bienes Muebles, Equipos y Enseres</t>
        </r>
      </text>
    </comment>
    <comment ref="H21" authorId="0" shapeId="0">
      <text>
        <r>
          <rPr>
            <sz val="9"/>
            <color indexed="81"/>
            <rFont val="Tahoma"/>
            <family val="2"/>
          </rPr>
          <t>Indique el objeto especifico para el uso de la presente solicitud</t>
        </r>
      </text>
    </comment>
    <comment ref="J21" authorId="0" shapeId="0">
      <text>
        <r>
          <rPr>
            <sz val="9"/>
            <color indexed="81"/>
            <rFont val="Tahoma"/>
            <family val="2"/>
          </rPr>
          <t xml:space="preserve">Registre el valor solicitado por rubro presupuestal
</t>
        </r>
      </text>
    </comment>
    <comment ref="B32" authorId="0" shapeId="0">
      <text>
        <r>
          <rPr>
            <sz val="9"/>
            <color indexed="81"/>
            <rFont val="Tahoma"/>
            <family val="2"/>
          </rPr>
          <t>Indique el Item del Plan Anual de Adquisiciones que se ajuste con el objeto de la Presente Solicitud Elemplo: 6,2</t>
        </r>
      </text>
    </comment>
    <comment ref="D32" authorId="1" shapeId="0">
      <text>
        <r>
          <rPr>
            <sz val="9"/>
            <color indexed="81"/>
            <rFont val="Tahoma"/>
            <family val="2"/>
          </rPr>
          <t>Describa el bien o servicio indicado en el Plan Anual de Adquisiciones de acuerdo con el ítem presentado anteriormente, Ej. Atención Actividades Sistema de Calidad.</t>
        </r>
      </text>
    </comment>
    <comment ref="H32" authorId="0" shapeId="0">
      <text>
        <r>
          <rPr>
            <sz val="9"/>
            <color indexed="81"/>
            <rFont val="Tahoma"/>
            <family val="2"/>
          </rPr>
          <t xml:space="preserve">Indique el objeto especifico para el uso de la presente solicitud, Ej. Elaboración folletos socialización aspectos generales del SGC 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 xml:space="preserve">Registre el valor solicitado por rubro presupuestal
</t>
        </r>
      </text>
    </comment>
  </commentList>
</comments>
</file>

<file path=xl/sharedStrings.xml><?xml version="1.0" encoding="utf-8"?>
<sst xmlns="http://schemas.openxmlformats.org/spreadsheetml/2006/main" count="1498" uniqueCount="737">
  <si>
    <t>NOMBRE DEL PROYECTO</t>
  </si>
  <si>
    <t>Cod Rubro</t>
  </si>
  <si>
    <t>Fecha Solicitud:</t>
  </si>
  <si>
    <t>C-123-200-1</t>
  </si>
  <si>
    <t>ADQUISICION DOTACION Y MANTENIMIENTO DE EQUIPOS PARA LOS LABORATORIOS DE CONTROL DE CALIDAD Y METROLOGIA.</t>
  </si>
  <si>
    <t>C-211-200-1</t>
  </si>
  <si>
    <t>MEJORAMIENTO  DEL SISTEMA DE PROPIEDAD INDUSTRIAL COLOMBIANO.</t>
  </si>
  <si>
    <t>C-211-200-2</t>
  </si>
  <si>
    <t>IMPLANTACION SISTEMA DE DEFENSA DEL CONSUMIDOR</t>
  </si>
  <si>
    <t>C-211-200-4</t>
  </si>
  <si>
    <t>C-211-200-5</t>
  </si>
  <si>
    <t>ACTUALIZACION DEL SISTEMA DE ATENCION AL CIUDADANO  DE LA SUPERINTENDENCIA DE INDUSTRIA Y COMERCIO A NIVEL NACIONAL</t>
  </si>
  <si>
    <t>C-211-200-7</t>
  </si>
  <si>
    <t>MEJORAMIENTO DE LAS ESTRATEGIAS Y MECANISMOS PARA LA VIGILANCIA Y CONTROL DE LAS FUNCIONES PUBLICAS ASIGNADAS  A LAS CAMARAS DE COMERCIO A NIVEL NACIONAL</t>
  </si>
  <si>
    <t>C-211-200-8</t>
  </si>
  <si>
    <t>MEJORAMIENTO DE LA INFRAESTRUCTURA COMPUTACIONAL Y DE INFORMACION PARA FORTALECER NIVELES DE COMPETITIVIDAD NACIONAL</t>
  </si>
  <si>
    <t>C-520-200-1</t>
  </si>
  <si>
    <t>Justificación general para esta solicitud:</t>
  </si>
  <si>
    <t>Presupuesto Funcionamiento</t>
  </si>
  <si>
    <t>CONCEPTO PRESUPUESTAL</t>
  </si>
  <si>
    <t>Cod</t>
  </si>
  <si>
    <t>CONCEPTO PRESUPUESTAL DE GASTO</t>
  </si>
  <si>
    <t xml:space="preserve">RUBRO </t>
  </si>
  <si>
    <t>Concepto Presupuestal</t>
  </si>
  <si>
    <t>Gastos de Personal</t>
  </si>
  <si>
    <t>A-1</t>
  </si>
  <si>
    <t>Sueldos de Personal de Nomina</t>
  </si>
  <si>
    <t>A-1-0-1-1</t>
  </si>
  <si>
    <t>Concepto Presupuestal de Gasto</t>
  </si>
  <si>
    <t>Concepto</t>
  </si>
  <si>
    <t>Objeto para este CDP</t>
  </si>
  <si>
    <t>Gastos Generales</t>
  </si>
  <si>
    <t>A-2</t>
  </si>
  <si>
    <t>Prima Técnica</t>
  </si>
  <si>
    <t>A-1-0-1-4</t>
  </si>
  <si>
    <t>Aportes a Escuelas Industriales e Institutos Técnicos</t>
  </si>
  <si>
    <t>A-3</t>
  </si>
  <si>
    <t>Otros</t>
  </si>
  <si>
    <t>A-1-0-1-5</t>
  </si>
  <si>
    <t>Mantenimiento</t>
  </si>
  <si>
    <t xml:space="preserve">Horas Extras, Dias Festivos e Indemnización por Vacaciones </t>
  </si>
  <si>
    <t>A-1-0-1-9</t>
  </si>
  <si>
    <t>Honorarios</t>
  </si>
  <si>
    <t>A-1-0-2-12</t>
  </si>
  <si>
    <t>Remuneración Servicios Técnicos</t>
  </si>
  <si>
    <t>A-1-0-2-14</t>
  </si>
  <si>
    <t>Contribuciones Administradas por el Sector Privado</t>
  </si>
  <si>
    <t>A-1-0-5-1</t>
  </si>
  <si>
    <t>Total Funcionamiento</t>
  </si>
  <si>
    <t>Contribuciones Administradas por el Sector Público</t>
  </si>
  <si>
    <t>A-1-0-5-2</t>
  </si>
  <si>
    <t>Aportes al ICBF</t>
  </si>
  <si>
    <t>A-1-0-5-6</t>
  </si>
  <si>
    <t>Presupuesto de Inversión</t>
  </si>
  <si>
    <t>Aportes al SENA</t>
  </si>
  <si>
    <t>A-1-0-5-7</t>
  </si>
  <si>
    <t>Proyecto:</t>
  </si>
  <si>
    <t>Aportes a la ESAP</t>
  </si>
  <si>
    <t>A-1-0-5-8</t>
  </si>
  <si>
    <t>A-1-0-5-9</t>
  </si>
  <si>
    <t>Impuestos y Contribuciones</t>
  </si>
  <si>
    <t>A-2-0-3-50</t>
  </si>
  <si>
    <t>Compra de Equipo</t>
  </si>
  <si>
    <t>A-2-0-4-1</t>
  </si>
  <si>
    <t>Arrendamientos</t>
  </si>
  <si>
    <t>A-2-0-4-10</t>
  </si>
  <si>
    <t>A-2-0-4-11</t>
  </si>
  <si>
    <t>Gastos Judiciales</t>
  </si>
  <si>
    <t>A-2-0-4-14</t>
  </si>
  <si>
    <t>Total Inversión</t>
  </si>
  <si>
    <t>Capacitación Bienestar Social y Estimulos</t>
  </si>
  <si>
    <t>A-2-0-4-21</t>
  </si>
  <si>
    <t>Gastos Financieros</t>
  </si>
  <si>
    <t>A-2-0-4-22</t>
  </si>
  <si>
    <t>Autorizado Por:</t>
  </si>
  <si>
    <t>Materiales y Suministros</t>
  </si>
  <si>
    <t>A-2-0-4-4</t>
  </si>
  <si>
    <t>A-2-0-4-5</t>
  </si>
  <si>
    <t>Funcionario Solicitante / Nombre y Cargo</t>
  </si>
  <si>
    <t>Comunicaciones y Transporte</t>
  </si>
  <si>
    <t>A-2-0-4-6</t>
  </si>
  <si>
    <t>Impresos y Publicaciones</t>
  </si>
  <si>
    <t>A-2-0-4-7</t>
  </si>
  <si>
    <t>Servicios Públicos</t>
  </si>
  <si>
    <t>A-2-0-4-8</t>
  </si>
  <si>
    <t>Seguros</t>
  </si>
  <si>
    <t>A-2-0-4-9</t>
  </si>
  <si>
    <t>Cuota de Auditaje CONTRANAL</t>
  </si>
  <si>
    <t>A-3-2-1-1</t>
  </si>
  <si>
    <t>Mesadas Pensionales</t>
  </si>
  <si>
    <t>A-3-5-1-1</t>
  </si>
  <si>
    <t>Firma del solicitante</t>
  </si>
  <si>
    <t>Aporte Previsión Social Servicios Medicos</t>
  </si>
  <si>
    <t>A-3-5-3-3</t>
  </si>
  <si>
    <t>Sentencias y Conciliaciones</t>
  </si>
  <si>
    <t>A-3-6-1-1</t>
  </si>
  <si>
    <t>INSTRUCTIVO</t>
  </si>
  <si>
    <t>POSICION CATALOGO DEL GASTO</t>
  </si>
  <si>
    <t>SUELDOS DE PERSONAL DE NOMINA</t>
  </si>
  <si>
    <t>A-1-0-1-1-1</t>
  </si>
  <si>
    <t>SUELDOS</t>
  </si>
  <si>
    <t>A-1-0-1-1-2</t>
  </si>
  <si>
    <t>A-1-0-1-4-1</t>
  </si>
  <si>
    <t>A-1-0-1-4-2</t>
  </si>
  <si>
    <t>PRIMA TECNICA NO SALARIAL</t>
  </si>
  <si>
    <t>OTROS</t>
  </si>
  <si>
    <t>A-1-0-1-5-1</t>
  </si>
  <si>
    <t>GASTOS DE REPRESENTACION</t>
  </si>
  <si>
    <t>A-1-0-1-5-13</t>
  </si>
  <si>
    <t>AUXILIO DE TRANSPORTE</t>
  </si>
  <si>
    <t>A-1-0-1-5-15</t>
  </si>
  <si>
    <t>PRIMA DE VACACIONES</t>
  </si>
  <si>
    <t>A-1-0-1-5-16</t>
  </si>
  <si>
    <t>PRIMA DE NAVIDAD</t>
  </si>
  <si>
    <t>A-1-0-1-5-18</t>
  </si>
  <si>
    <t>PRIMA DE ACTIVIDAD</t>
  </si>
  <si>
    <t>A-1-0-1-5-2</t>
  </si>
  <si>
    <t>BONIFICACION POR SERVICIOS PRESTADOS</t>
  </si>
  <si>
    <t>A-1-0-1-5-29</t>
  </si>
  <si>
    <t>PRIMA SEMESTRAL</t>
  </si>
  <si>
    <t>A-1-0-1-5-47</t>
  </si>
  <si>
    <t>PRIMA DE COORDINACION</t>
  </si>
  <si>
    <t>A-1-0-1-5-5</t>
  </si>
  <si>
    <t>BONIFICACION ESPECIAL DE RECREACION</t>
  </si>
  <si>
    <t>A-1-0-1-5-90</t>
  </si>
  <si>
    <t>OTROS CONCEPTOS DE SERVICIOS PERSONALES AUTORIZADOS POR LEY</t>
  </si>
  <si>
    <t>A-1-0-1-8</t>
  </si>
  <si>
    <t>OTROS GASTOS PERSONALES - DISTRIBUCION PREVIO CONCEPTO DGPPN</t>
  </si>
  <si>
    <t>HORAS EXTRAS, DIAS FESTIVOS E INDEMNIZACION POR VACACIONES</t>
  </si>
  <si>
    <t>A-1-0-1-9-1</t>
  </si>
  <si>
    <t>HORAS EXTRAS</t>
  </si>
  <si>
    <t>A-1-0-1-9-3</t>
  </si>
  <si>
    <t>INDEMNIZACION POR VACACIONES</t>
  </si>
  <si>
    <t>HONORARIOS</t>
  </si>
  <si>
    <t>REMUNERACION SERVICIOS TECNICOS</t>
  </si>
  <si>
    <t>A-1-0-2</t>
  </si>
  <si>
    <t>SERVICIOS PERSONALES INDIRECTOS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</si>
  <si>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</si>
  <si>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</si>
  <si>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</si>
  <si>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</si>
  <si>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</si>
  <si>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</si>
  <si>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</si>
  <si>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</si>
  <si>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</si>
  <si>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</si>
  <si>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</si>
  <si>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</si>
  <si>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</si>
  <si>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</si>
  <si>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</si>
  <si>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</si>
  <si>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</si>
  <si>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</si>
  <si>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A-1-0-5</t>
  </si>
  <si>
    <t>CONTRIBUCIONES INHERENTES A LA NOMINA SECTOR PRIVADO Y PUBLICO</t>
  </si>
  <si>
    <t>A-2-0-3-50-2</t>
  </si>
  <si>
    <t>IMPUESTO DE VEHICULO</t>
  </si>
  <si>
    <t>A-2-0-3-50-3</t>
  </si>
  <si>
    <t>IMPUESTO PREDIAL</t>
  </si>
  <si>
    <t>A-2-0-3</t>
  </si>
  <si>
    <t>IMPUESTOS Y MULTAS</t>
  </si>
  <si>
    <t>A-2-0-4-1-16</t>
  </si>
  <si>
    <t>VEHICULOS</t>
  </si>
  <si>
    <t>A-2-0-4-10-2</t>
  </si>
  <si>
    <t>ARRENDAMIENTOS BIENES INMUEBLES</t>
  </si>
  <si>
    <t>A-2-0-4-11-1</t>
  </si>
  <si>
    <t>VIATICOS Y GASTOS DE VIAJE AL EXTERIOR</t>
  </si>
  <si>
    <t>A-2-0-4-11-2</t>
  </si>
  <si>
    <t>VIATICOS Y GASTOS DE VIAJE AL INTERIOR</t>
  </si>
  <si>
    <t>GASTOS JUDICIALES</t>
  </si>
  <si>
    <t>A-2-0-4-21-4</t>
  </si>
  <si>
    <t>SERVICIOS DE BIENESTAR SOCIAL</t>
  </si>
  <si>
    <t>A-2-0-4-21-5</t>
  </si>
  <si>
    <t>SERVICIOS DE CAPACITACION</t>
  </si>
  <si>
    <t>A-2-0-4-21-8</t>
  </si>
  <si>
    <t>SERVICIOS PARA ESTIMULOS</t>
  </si>
  <si>
    <t>A-2-0-4-22-1</t>
  </si>
  <si>
    <t>COMISIONES BANCARIAS</t>
  </si>
  <si>
    <t>A-2-0-4-4-1</t>
  </si>
  <si>
    <t>COMBUSTIBLE Y LUBRICANTES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</si>
  <si>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</si>
  <si>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</si>
  <si>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</si>
  <si>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</si>
  <si>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</si>
  <si>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</si>
  <si>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A-2-0-4-5-1</t>
  </si>
  <si>
    <t>MANTENIMIENTO DE BIENES INMUEBLES</t>
  </si>
  <si>
    <t>A-2-0-4-5-10</t>
  </si>
  <si>
    <t>SERVICIO DE SEGURIDAD Y VIGILANCIA</t>
  </si>
  <si>
    <t>A-2-0-4-5-2</t>
  </si>
  <si>
    <t>MANTENIMIENTO DE BIENES MUEBLES, EQUIPOS Y ENSERES</t>
  </si>
  <si>
    <t>A-2-0-4-5-6</t>
  </si>
  <si>
    <t>MANTENIMIENTO EQUIPO DE NAVEGACION Y TRANSPORTE</t>
  </si>
  <si>
    <t>A-2-0-4-5-8</t>
  </si>
  <si>
    <t>SERVICIO DE ASEO</t>
  </si>
  <si>
    <t>A-2-0-4-6-2</t>
  </si>
  <si>
    <t>CORREO</t>
  </si>
  <si>
    <t>A-2-0-4-6-7</t>
  </si>
  <si>
    <t>TRANSPORTE</t>
  </si>
  <si>
    <t>A-2-0-4-6-8</t>
  </si>
  <si>
    <t>OTROS COMUNICACIONES Y TRANSPORTE</t>
  </si>
  <si>
    <t>A-2-0-4-7-1</t>
  </si>
  <si>
    <t>ADQUISICION DE LIBROS Y REVISTAS</t>
  </si>
  <si>
    <t>A-2-0-4-7-5</t>
  </si>
  <si>
    <t>SUSCRIPCIONES</t>
  </si>
  <si>
    <t>A-2-0-4-7-6</t>
  </si>
  <si>
    <t>OTROS GASTOS POR IMPRESOS Y PUBLICACIONES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</si>
  <si>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</si>
  <si>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</si>
  <si>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</si>
  <si>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</si>
  <si>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</si>
  <si>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</si>
  <si>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A-2-0-4-8-6</t>
  </si>
  <si>
    <t>TELEFONO,FAX Y OTROS</t>
  </si>
  <si>
    <t>A-2-0-4-9-11</t>
  </si>
  <si>
    <t>SEGUROS GENERALES</t>
  </si>
  <si>
    <t>A-2-0-4</t>
  </si>
  <si>
    <t>ADQUISICION DE BIENES Y SERVICIOS</t>
  </si>
  <si>
    <t>CUOTA DE AUDITAJE CONTRANAL</t>
  </si>
  <si>
    <t>MESADAS PENSIONALES</t>
  </si>
  <si>
    <t>APORTE PREVISION SOCIAL SERVICIOS MEDICOS</t>
  </si>
  <si>
    <t>SENTENCIAS Y CONCILIACIONES</t>
  </si>
  <si>
    <t>A-3-6-3-20</t>
  </si>
  <si>
    <t>OTRAS TRANSFERENCIAS - PREVIO CONCEPTO DGPPN</t>
  </si>
  <si>
    <t>ADECUACION,DOTACION Y MANTENIMIENTO SEDE SIC.</t>
  </si>
  <si>
    <t>ADECUACION Y MEJORAMIENTO DE LOS MECANISMOS PARA EL CUMPLIMIENTO DE LAS NORMAS SOBRE PROMOCION DE LA COMPETENCIA</t>
  </si>
  <si>
    <t>RUBRO PRESUPUESTAL</t>
  </si>
  <si>
    <t>NOM_RUBRO</t>
  </si>
  <si>
    <t>Rubro Principal</t>
  </si>
  <si>
    <t>Rubro</t>
  </si>
  <si>
    <t>Sueldos</t>
  </si>
  <si>
    <t>Sueldos De Vacaciones</t>
  </si>
  <si>
    <t>Prima Tecnica Salarial</t>
  </si>
  <si>
    <t>Prima Tecnica No Salarial</t>
  </si>
  <si>
    <t>Gastos De Representacion</t>
  </si>
  <si>
    <t>Auxilio De Transporte</t>
  </si>
  <si>
    <t>Prima De Vacaciones</t>
  </si>
  <si>
    <t>Prima De Navidad</t>
  </si>
  <si>
    <t>Prima De Actividad</t>
  </si>
  <si>
    <t>Bonificacion Por Servicios Prestados</t>
  </si>
  <si>
    <t>Prima Semestral</t>
  </si>
  <si>
    <t>Prima De Coordinacion</t>
  </si>
  <si>
    <t>Bonificacion Especial De Recreacion</t>
  </si>
  <si>
    <t>Otros Conceptos De Servicios Personales Autorizados Por Ley</t>
  </si>
  <si>
    <t>Otros Gastos Personales - Distribucion Previo Concepto Dgppn</t>
  </si>
  <si>
    <t>Horas Extras</t>
  </si>
  <si>
    <t>Indemnizacion Por Vacaciones</t>
  </si>
  <si>
    <t>Remuneracion Servicios Tecnicos</t>
  </si>
  <si>
    <t>Cajas De Compensacion Privadas</t>
  </si>
  <si>
    <t>Fondos Administradores De Pensiones Privados</t>
  </si>
  <si>
    <t>Empresas Privadas Promotoras De Salud</t>
  </si>
  <si>
    <t>Administradoras Privadas De Aportes Para Accidentes De Trabajo Y Enfermedades Profesionales</t>
  </si>
  <si>
    <t>Fondo Nacional Del Ahorro</t>
  </si>
  <si>
    <t>Fondos Administradores De Pensiones Publicos</t>
  </si>
  <si>
    <t>Empresas Publicas Promotoras De Salud</t>
  </si>
  <si>
    <t>Aportes Al Icbf</t>
  </si>
  <si>
    <t>Aportes Al Sena</t>
  </si>
  <si>
    <t>Aportes A La Esap</t>
  </si>
  <si>
    <t>Aportes A Escuelas Industriales E Institutos Tecnicos</t>
  </si>
  <si>
    <t>Impuesto De Vehiculo</t>
  </si>
  <si>
    <t>Impuesto Predial</t>
  </si>
  <si>
    <t>Vehiculos</t>
  </si>
  <si>
    <t>Arrendamientos Bienes Inmuebles</t>
  </si>
  <si>
    <t>Viaticos Y Gastos De Viaje Al Exterior</t>
  </si>
  <si>
    <t>Viaticos Y Gastos De Viaje Al Interior</t>
  </si>
  <si>
    <t>Servicios De Bienestar Social</t>
  </si>
  <si>
    <t>Servicios De Capacitacion</t>
  </si>
  <si>
    <t>Servicios Para Estimulos</t>
  </si>
  <si>
    <t>Comisiones Bancarias</t>
  </si>
  <si>
    <t>Combustible Y Lubricantes</t>
  </si>
  <si>
    <t>Papeleria, Utiles De Escritorio Y Oficina</t>
  </si>
  <si>
    <t>Productos De Aseo Y Limpieza</t>
  </si>
  <si>
    <t>Productos De Cafeteria Y Restaurante</t>
  </si>
  <si>
    <t>Mantenimiento De Bienes Inmuebles</t>
  </si>
  <si>
    <t>Servicio De Seguridad Y Vigilancia</t>
  </si>
  <si>
    <t>Mantenimiento De Bienes Muebles, Equipos Y Enseres</t>
  </si>
  <si>
    <t>Mantenimiento Equipo De Navegacion Y Transporte</t>
  </si>
  <si>
    <t>Servicio De Aseo</t>
  </si>
  <si>
    <t>Correo</t>
  </si>
  <si>
    <t>Transporte</t>
  </si>
  <si>
    <t>Otros Comunicaciones Y Transporte</t>
  </si>
  <si>
    <t>Adquisicion De Libros Y Revistas</t>
  </si>
  <si>
    <t>Suscripciones</t>
  </si>
  <si>
    <t>Otros Gastos Por Impresos Y Publicaciones</t>
  </si>
  <si>
    <t>Acueducto Alcantarillado Y Aseo</t>
  </si>
  <si>
    <t>Energia</t>
  </si>
  <si>
    <t>Telefonia Movil Celular</t>
  </si>
  <si>
    <t>Telefono,Fax Y Otros</t>
  </si>
  <si>
    <t>Seguros Generales</t>
  </si>
  <si>
    <t>Cuota De Auditaje Contranal</t>
  </si>
  <si>
    <t>Aporte Prevision Social Servicios Medicos</t>
  </si>
  <si>
    <t>Sentencias Y Conciliaciones</t>
  </si>
  <si>
    <t>Otras Transferencias - Previo Concepto Dgppn</t>
  </si>
  <si>
    <t>Adecuacion,Dotacion Y Mantenimiento Sede Sic.</t>
  </si>
  <si>
    <t>Adquisicion Dotacion Y Mantenimiento De Equipos Para Los Laboratorios De Control De Calidad Y Metrologia.</t>
  </si>
  <si>
    <t>Mejoramiento  Del Sistema De Propiedad Industrial Colombiano.</t>
  </si>
  <si>
    <t>Implantacion Sistema De Defensa Del Consumidor</t>
  </si>
  <si>
    <t>Adecuacion Y Mejoramiento De Los Mecanismos Para El Cumplimiento De Las Normas Sobre Promocion De La Competencia</t>
  </si>
  <si>
    <t>Actualizacion Del Sistema De Atencion Al Ciudadano  De La Superintendencia De Industria Y Comercio A Nivel Nacional</t>
  </si>
  <si>
    <t>Mejoramiento De Las Estrategias Y Mecanismos Para La Vigilancia Y Control De Las Funciones Publicas Asignadas  A Las Camaras De Comercio A Nivel Nacional</t>
  </si>
  <si>
    <t>Mejoramiento De La Infraestructura Computacional Y De Informacion Para Fortalecer Niveles De Competitividad Nacional</t>
  </si>
  <si>
    <t>A-1-0-1-1-1 Sueldos</t>
  </si>
  <si>
    <t>A-1-0-1-1-2 Sueldos De Vacaciones</t>
  </si>
  <si>
    <t>A-1-0-1-4-1 Prima Tecnica Salarial</t>
  </si>
  <si>
    <t>A-1-0-1-4-2 Prima Tecnica No Salarial</t>
  </si>
  <si>
    <t>A-1-0-1-5-13 Auxilio De Transporte</t>
  </si>
  <si>
    <t>A-1-0-1-5-15 Prima De Vacaciones</t>
  </si>
  <si>
    <t>A-1-0-1-5-16 Prima De Navidad</t>
  </si>
  <si>
    <t>A-1-0-1-5-18 Prima De Actividad</t>
  </si>
  <si>
    <t>A-1-0-1-5-2 Bonificacion Por Servicios Prestados</t>
  </si>
  <si>
    <t>A-1-0-1-5-29 Prima Semestral</t>
  </si>
  <si>
    <t>A-1-0-1-5-47 Prima De Coordinacion</t>
  </si>
  <si>
    <t>A-1-0-1-5-5 Bonificacion Especial De Recreacion</t>
  </si>
  <si>
    <t>A-1-0-1-5-90 Otros Conceptos De Servicios Personales Autorizados Por Ley</t>
  </si>
  <si>
    <t>A-1-0-1-8 Otros Gastos Personales - Distribucion Previo Concepto Dgppn</t>
  </si>
  <si>
    <t>A-1-0-1-9-1 Horas Extras</t>
  </si>
  <si>
    <t>A-1-0-1-9-3 Indemnizacion Por Vacaciones</t>
  </si>
  <si>
    <t>A-1-0-2-12 Honorarios</t>
  </si>
  <si>
    <t>A-1-0-2-14 Remuneracion Servicios Tecnicos</t>
  </si>
  <si>
    <t>A-1-0-5-1-1 Cajas De Compensacion Privadas</t>
  </si>
  <si>
    <t>A-1-0-5-1-3 Fondos Administradores De Pensiones Privados</t>
  </si>
  <si>
    <t>A-1-0-5-1-4 Empresas Privadas Promotoras De Salud</t>
  </si>
  <si>
    <t>A-1-0-5-1-5 Administradoras Privadas De Aportes Para Accidentes De Trabajo Y Enfermedades Profesionales</t>
  </si>
  <si>
    <t>A-1-0-5-2-2 Fondo Nacional Del Ahorro</t>
  </si>
  <si>
    <t>A-1-0-5-2-3 Fondos Administradores De Pensiones Publicos</t>
  </si>
  <si>
    <t>A-1-0-5-2-6 Empresas Publicas Promotoras De Salud</t>
  </si>
  <si>
    <t>A-1-0-5-6 Aportes Al Icbf</t>
  </si>
  <si>
    <t>A-1-0-5-7 Aportes Al Sena</t>
  </si>
  <si>
    <t>A-1-0-5-8 Aportes A La Esap</t>
  </si>
  <si>
    <t>A-1-0-5-9 Aportes A Escuelas Industriales E Institutos Tecnicos</t>
  </si>
  <si>
    <t>A-2-0-3-50-2 Impuesto De Vehiculo</t>
  </si>
  <si>
    <t>A-2-0-3-50-3 Impuesto Predial</t>
  </si>
  <si>
    <t>A-2-0-4-1-16 Vehiculos</t>
  </si>
  <si>
    <t>A-2-0-4-10-2 Arrendamientos Bienes Inmuebles</t>
  </si>
  <si>
    <t>A-2-0-4-11-1 Viaticos Y Gastos De Viaje Al Exterior</t>
  </si>
  <si>
    <t>A-2-0-4-11-2 Viaticos Y Gastos De Viaje Al Interior</t>
  </si>
  <si>
    <t>A-2-0-4-14 Gastos Judiciales</t>
  </si>
  <si>
    <t>A-2-0-4-21-4 Servicios De Bienestar Social</t>
  </si>
  <si>
    <t>A-2-0-4-21-5 Servicios De Capacitacion</t>
  </si>
  <si>
    <t>A-2-0-4-21-8 Servicios Para Estimulos</t>
  </si>
  <si>
    <t>A-2-0-4-22-1 Comisiones Bancarias</t>
  </si>
  <si>
    <t>A-2-0-4-4-1 Combustible Y Lubricantes</t>
  </si>
  <si>
    <t>A-2-0-4-4-15 Papeleria, Utiles De Escritorio Y Oficina</t>
  </si>
  <si>
    <t>A-2-0-4-4-17 Productos De Aseo Y Limpieza</t>
  </si>
  <si>
    <t>A-2-0-4-4-18 Productos De Cafeteria Y Restaurante</t>
  </si>
  <si>
    <t>A-2-0-4-5-1 Mantenimiento De Bienes Inmuebles</t>
  </si>
  <si>
    <t>A-2-0-4-5-10 Servicio De Seguridad Y Vigilancia</t>
  </si>
  <si>
    <t>A-2-0-4-5-2 Mantenimiento De Bienes Muebles, Equipos Y Enseres</t>
  </si>
  <si>
    <t>A-2-0-4-5-6 Mantenimiento Equipo De Navegacion Y Transporte</t>
  </si>
  <si>
    <t>A-2-0-4-5-8 Servicio De Aseo</t>
  </si>
  <si>
    <t>A-2-0-4-6-2 Correo</t>
  </si>
  <si>
    <t>A-2-0-4-6-7 Transporte</t>
  </si>
  <si>
    <t>A-2-0-4-6-8 Otros Comunicaciones Y Transporte</t>
  </si>
  <si>
    <t>A-2-0-4-7-1 Adquisicion De Libros Y Revistas</t>
  </si>
  <si>
    <t>A-2-0-4-7-5 Suscripciones</t>
  </si>
  <si>
    <t>A-2-0-4-7-6 Otros Gastos Por Impresos Y Publicaciones</t>
  </si>
  <si>
    <t>A-2-0-4-8-1 Acueducto Alcantarillado Y Aseo</t>
  </si>
  <si>
    <t>A-2-0-4-8-2 Energia</t>
  </si>
  <si>
    <t>A-2-0-4-8-5 Telefonia Movil Celular</t>
  </si>
  <si>
    <t>A-2-0-4-8-6 Telefono,Fax Y Otros</t>
  </si>
  <si>
    <t>A-2-0-4-9-11 Seguros Generales</t>
  </si>
  <si>
    <t>A-3-2-1-1 Cuota De Auditaje Contranal</t>
  </si>
  <si>
    <t>A-3-5-1-1 Mesadas Pensionales</t>
  </si>
  <si>
    <t>A-3-5-3-3 Aporte Prevision Social Servicios Medicos</t>
  </si>
  <si>
    <t>A-3-6-1-1 Sentencias Y Conciliaciones</t>
  </si>
  <si>
    <t>A-3-6-3-20 Otras Transferencias - Previo Concepto Dgppn</t>
  </si>
  <si>
    <t>A-1-0-1-5-1 Gastos De Representacion</t>
  </si>
  <si>
    <t>C-213-200-1</t>
  </si>
  <si>
    <t>MEJORAMIENTO DEL ESQUEMA DE CONTROL Y VIGILANCIA DE LOS DERECHOS DEL CONSUMIDOR A NIVEL NACIONAL</t>
  </si>
  <si>
    <t>C-213-200-2</t>
  </si>
  <si>
    <t>FORTALECIMIENTO DE LA SIC PARA ATENCION DE ASUNTOS JURISDICCIONALES A NIVEL NACIONAL</t>
  </si>
  <si>
    <t>C-213-200-3</t>
  </si>
  <si>
    <t>ADECUACION. DOTACION Y MANTENIMIENTO SEDE SIC</t>
  </si>
  <si>
    <t>ACTUALIZACION DEL SISTEMA DE ATENCION AL CIUDADANO  DE LA SIC A NIVEL NACIONAL</t>
  </si>
  <si>
    <t>Rubro Presupuestal</t>
  </si>
  <si>
    <t>Nombre Rubro Presupuestal</t>
  </si>
  <si>
    <t xml:space="preserve">NOMBRE DEL PROYECTO </t>
  </si>
  <si>
    <t>FUNCIONAMIENTO</t>
  </si>
  <si>
    <t>PROYECTO DE INVERSION</t>
  </si>
  <si>
    <t>RECURSO</t>
  </si>
  <si>
    <t xml:space="preserve"> - Recurso 21</t>
  </si>
  <si>
    <t xml:space="preserve"> - Recurso 20</t>
  </si>
  <si>
    <t>Multas y Sanciones</t>
  </si>
  <si>
    <t>A-2-0-3-51</t>
  </si>
  <si>
    <t>Enseres y Equipos de oficina</t>
  </si>
  <si>
    <t>A-2-0-4-2</t>
  </si>
  <si>
    <t>Viaticos y Gastos de Viaje</t>
  </si>
  <si>
    <t>C-3503-0200-2
Recurso 21</t>
  </si>
  <si>
    <t>C-3503-0200-3
Recurso 21</t>
  </si>
  <si>
    <t>C-3599-0200-1
Recurso 20</t>
  </si>
  <si>
    <t>C-3503-0200-6
Recurso 20</t>
  </si>
  <si>
    <t>C-3503-0200-1
Recurso 21</t>
  </si>
  <si>
    <t>C-3599-0200-2
Recurso 21</t>
  </si>
  <si>
    <t>Cod Rubro y Recurso</t>
  </si>
  <si>
    <t>C-3599-0200-3
Recurso 21</t>
  </si>
  <si>
    <t xml:space="preserve"> - Recurso 10</t>
  </si>
  <si>
    <t>C-3503-0200-5
Recurso 10</t>
  </si>
  <si>
    <t>C-3503-0200-3
Recurso 20</t>
  </si>
  <si>
    <t>FORMATO ÚNICO DE SOLICITUD O MODIFICACIÓN DE CERTIFICADO DE DISPONIBILIDAD PRESUPUESTAL</t>
  </si>
  <si>
    <r>
      <rPr>
        <b/>
        <sz val="11"/>
        <color theme="1"/>
        <rFont val="Arial"/>
        <family val="2"/>
      </rPr>
      <t xml:space="preserve">Fecha de Solicitud: </t>
    </r>
    <r>
      <rPr>
        <sz val="11"/>
        <color theme="1"/>
        <rFont val="Arial"/>
        <family val="2"/>
      </rPr>
      <t xml:space="preserve">Registre la fecha en la cual efectua la presente solicitud </t>
    </r>
  </si>
  <si>
    <r>
      <rPr>
        <b/>
        <sz val="11"/>
        <color theme="1"/>
        <rFont val="Arial"/>
        <family val="2"/>
      </rPr>
      <t>Dependencia  Solicitante:</t>
    </r>
    <r>
      <rPr>
        <sz val="11"/>
        <color theme="1"/>
        <rFont val="Arial"/>
        <family val="2"/>
      </rPr>
      <t xml:space="preserve"> Indique la dependencia solicitante</t>
    </r>
  </si>
  <si>
    <t>Por favor diligencie únicamente los cuadros sombreados.</t>
  </si>
  <si>
    <r>
      <t xml:space="preserve">Concepto: </t>
    </r>
    <r>
      <rPr>
        <sz val="11"/>
        <color theme="1"/>
        <rFont val="Arial"/>
        <family val="2"/>
      </rPr>
      <t>Seleccione el Concepto que se ajuste con la solicitud de acuerdo con el Plan Anual de Adquisiciones, Ej. Mantenimiento de Bienes Muebles, Equipos y Enseres.</t>
    </r>
  </si>
  <si>
    <r>
      <rPr>
        <b/>
        <sz val="11"/>
        <color theme="1"/>
        <rFont val="Arial"/>
        <family val="2"/>
      </rPr>
      <t xml:space="preserve">Objeto para este CDP: </t>
    </r>
    <r>
      <rPr>
        <sz val="11"/>
        <color theme="1"/>
        <rFont val="Arial"/>
        <family val="2"/>
      </rPr>
      <t>Indique el objeto especifico para el uso de la presente solicitud, Ej. Mantenimiento fachadas e impermeabilización techos sede calle 26.</t>
    </r>
  </si>
  <si>
    <r>
      <rPr>
        <b/>
        <sz val="11"/>
        <color theme="1"/>
        <rFont val="Arial"/>
        <family val="2"/>
      </rPr>
      <t>Autorizado por:</t>
    </r>
    <r>
      <rPr>
        <sz val="11"/>
        <color theme="1"/>
        <rFont val="Arial"/>
        <family val="2"/>
      </rPr>
      <t xml:space="preserve"> Indique los nombres,  apellidos y cargo del servidor público que efectua la solicitud. </t>
    </r>
  </si>
  <si>
    <r>
      <rPr>
        <b/>
        <sz val="11"/>
        <color theme="1"/>
        <rFont val="Arial"/>
        <family val="2"/>
      </rPr>
      <t>Firma del Solicitante:</t>
    </r>
    <r>
      <rPr>
        <sz val="11"/>
        <color theme="1"/>
        <rFont val="Arial"/>
        <family val="2"/>
      </rPr>
      <t xml:space="preserve"> Firma del servidor público que efectúa la presente solicitud.</t>
    </r>
  </si>
  <si>
    <r>
      <t xml:space="preserve">Proyecto: </t>
    </r>
    <r>
      <rPr>
        <sz val="11"/>
        <color theme="1"/>
        <rFont val="Arial"/>
        <family val="2"/>
      </rPr>
      <t>De click en la celda y de la lista desplegable seleccione el proyecto correspondiente a su solicitud.</t>
    </r>
  </si>
  <si>
    <r>
      <rPr>
        <b/>
        <sz val="11"/>
        <color theme="1"/>
        <rFont val="Arial"/>
        <family val="2"/>
      </rPr>
      <t xml:space="preserve">Objeto para este CDP: </t>
    </r>
    <r>
      <rPr>
        <sz val="11"/>
        <color theme="1"/>
        <rFont val="Arial"/>
        <family val="2"/>
      </rPr>
      <t xml:space="preserve">Indique el objeto especifico para el uso de la presente solicitud, Ej. Elaboración folletos socialización aspectos generales del SGC. </t>
    </r>
  </si>
  <si>
    <t>C-3503-0200-4
Recurso 21</t>
  </si>
  <si>
    <t>C-3503-0200-5
Recurso 20</t>
  </si>
  <si>
    <t>C-3503-0200-7
Recurso 21</t>
  </si>
  <si>
    <t>C-3503-0200-8
Recurso 20</t>
  </si>
  <si>
    <t>C-3599-0200-6
Recurso 20</t>
  </si>
  <si>
    <t>C-3599-0200-5
Recurso 21</t>
  </si>
  <si>
    <t>C-3503-0200-9
Recurso 21</t>
  </si>
  <si>
    <t>A-01</t>
  </si>
  <si>
    <t>A-02</t>
  </si>
  <si>
    <t>Otros Gastos Generales</t>
  </si>
  <si>
    <t>A-08</t>
  </si>
  <si>
    <t>A-03-04-02-012 Incapacidades y Licencia de Maternidad</t>
  </si>
  <si>
    <t>A-01-01-01-001-008</t>
  </si>
  <si>
    <t>A-01-01-01-001-009</t>
  </si>
  <si>
    <t>A-01-01-01-001-010</t>
  </si>
  <si>
    <t>A-01-01-01-001-005</t>
  </si>
  <si>
    <t>A-01-01-01-001-007</t>
  </si>
  <si>
    <t>A-01-01-01-001-003</t>
  </si>
  <si>
    <t>A-03-04-02-012</t>
  </si>
  <si>
    <t>A-01-01-01-001-001</t>
  </si>
  <si>
    <t>A-01-01-03-001-002</t>
  </si>
  <si>
    <t>Incapacidades y Licencia de Maternidad</t>
  </si>
  <si>
    <t>Producto</t>
  </si>
  <si>
    <t>Producto Desc.</t>
  </si>
  <si>
    <t>Servicios de apoyo para la consolidación de la red nacional de protección al consumidor</t>
  </si>
  <si>
    <t>Servicio de divulgación de temas misionales de la SIC</t>
  </si>
  <si>
    <t>Servicios de educación informal en temas de la Superintendencia de Industria y Comercio</t>
  </si>
  <si>
    <t>RED</t>
  </si>
  <si>
    <t>/</t>
  </si>
  <si>
    <t>Fortalecimiento de la función jurisdiccional de la Superintendencia de industria y comercio a nivel  Nacional</t>
  </si>
  <si>
    <t>Mejoramiento en la ejecución de las funciones asignadas en materia de protección al consumidor a nivel  Nacional</t>
  </si>
  <si>
    <t>Fortalecimiento de la protección de datos personales a nivel  Nacional</t>
  </si>
  <si>
    <t>Fortalecimiento de la función de inspección, control y vigilancia de la Superintendencia de Industria y Comercio en el marco del Subsistema Nacional de Calidad, el régimen de control de precios y el sector valuatorio a nivel  Nacional</t>
  </si>
  <si>
    <t>Fortalecimiento del régimen de protección de la libre competencia económica en los mercados a nivel  Nacional</t>
  </si>
  <si>
    <t>Fortalecimiento de la atención y promoción de trámites y servicios en el marco del sistema de propiedad industrial a nivel  Nacional</t>
  </si>
  <si>
    <t>Mejoramiento de los Sistemas de Información y servicios tecnológicos de la Superintendencia de Industria y Comercio en el territorio  Nacional</t>
  </si>
  <si>
    <t>Fortalecimiento del Sistema de Atención al Ciudadano de la Superintendencia de Industria y Comercio a nivel  Nacional</t>
  </si>
  <si>
    <t>Mejoramiento en la calidad de la gestión estratégica de la Superintendencia de Industria y Comercio a nivel Nacional</t>
  </si>
  <si>
    <t>OSCAE</t>
  </si>
  <si>
    <t>DT</t>
  </si>
  <si>
    <t>3503014</t>
  </si>
  <si>
    <t>3503022</t>
  </si>
  <si>
    <t>3503024</t>
  </si>
  <si>
    <t>PI</t>
  </si>
  <si>
    <t>3503019</t>
  </si>
  <si>
    <t>3503020</t>
  </si>
  <si>
    <t>CC</t>
  </si>
  <si>
    <t>3503021</t>
  </si>
  <si>
    <t>MI</t>
  </si>
  <si>
    <t>3599011</t>
  </si>
  <si>
    <t>3599016</t>
  </si>
  <si>
    <t>J</t>
  </si>
  <si>
    <t>3503023</t>
  </si>
  <si>
    <t>3503017</t>
  </si>
  <si>
    <t>RT</t>
  </si>
  <si>
    <t>3503016</t>
  </si>
  <si>
    <t>COM</t>
  </si>
  <si>
    <t>3503018</t>
  </si>
  <si>
    <t>OTI</t>
  </si>
  <si>
    <t>3599922</t>
  </si>
  <si>
    <t>TRANS</t>
  </si>
  <si>
    <t>3599072</t>
  </si>
  <si>
    <t>3599925</t>
  </si>
  <si>
    <t>SI</t>
  </si>
  <si>
    <t>Incremento de la cobertura de los servicios de la Red Nacional de Protección al Consumidor en el territorio Nacional</t>
  </si>
  <si>
    <t>CONS</t>
  </si>
  <si>
    <t>02</t>
  </si>
  <si>
    <t>01</t>
  </si>
  <si>
    <t>OSCAE2</t>
  </si>
  <si>
    <t>DTT</t>
  </si>
  <si>
    <t>REDD</t>
  </si>
  <si>
    <t>PII</t>
  </si>
  <si>
    <t>JJ</t>
  </si>
  <si>
    <t>CONSS</t>
  </si>
  <si>
    <t>RTT</t>
  </si>
  <si>
    <t>COMM</t>
  </si>
  <si>
    <t>OTII</t>
  </si>
  <si>
    <t>TRANSS</t>
  </si>
  <si>
    <t>Cuenta</t>
  </si>
  <si>
    <t>Codigo</t>
  </si>
  <si>
    <t>03</t>
  </si>
  <si>
    <t>04</t>
  </si>
  <si>
    <t>Recurso</t>
  </si>
  <si>
    <t>A-02-02-02-008-005-09-4</t>
  </si>
  <si>
    <t>A-02-02-02-008-002-01</t>
  </si>
  <si>
    <t>A-02-02-02-007-001-06-3</t>
  </si>
  <si>
    <t xml:space="preserve">A-02-02-02-007-001-06-3 Servicios Actuariales </t>
  </si>
  <si>
    <t xml:space="preserve">Servicios Actuariales </t>
  </si>
  <si>
    <t>A-03-10-01-001</t>
  </si>
  <si>
    <t>A-03-10-01-001 Sentencias</t>
  </si>
  <si>
    <t>Sentencias</t>
  </si>
  <si>
    <t>A-03-10-01-002</t>
  </si>
  <si>
    <t>A-03-10-01-002 Conciliaciones</t>
  </si>
  <si>
    <t>Conciliaciones</t>
  </si>
  <si>
    <t>A-02-02-02-006-009-01</t>
  </si>
  <si>
    <t>A-02-02-02-006-009-01 SERVICIOS DE DISTRIBUCIÓN DE ELECTRICIDAD, Y SERVICIOS DE DISTRIBUCIÓN DE GAS (POR CUENTA PROPIA)</t>
  </si>
  <si>
    <t>SERVICIOS DE DISTRIBUCIÓN DE ELECTRICIDAD, Y SERVICIOS DE DISTRIBUCIÓN DE GAS (POR CUENTA PROPIA)</t>
  </si>
  <si>
    <t>A-02-02-02-008-004-01</t>
  </si>
  <si>
    <t>A-02-02-02-008-004-01 SERVICIOS DE TELEFONÍA Y OTRAS TELECOMUNICACIONES</t>
  </si>
  <si>
    <t>SERVICIOS DE TELEFONÍA Y OTRAS TELECOMUNICACIONES</t>
  </si>
  <si>
    <t>A-02-02-02-009-004-03</t>
  </si>
  <si>
    <t>A-02-02-02-009-004-03 ECOCAPITAL - Desechos consultorio médico institucional</t>
  </si>
  <si>
    <t>ECOCAPITAL - Desechos consultorio médico institucional</t>
  </si>
  <si>
    <t xml:space="preserve">A-02-02-02-008-004-02 </t>
  </si>
  <si>
    <t>A-02-02-02-008-004-02 SERVICIOS DE TELECOMUNICACIONES A TRAVÉS DE INTERNET</t>
  </si>
  <si>
    <t>SERVICIOS DE TELECOMUNICACIONES A TRAVÉS DE INTERNET</t>
  </si>
  <si>
    <t>A-02-02-02-006-003-03</t>
  </si>
  <si>
    <t>A-02-02-02-006-003-03 SERVICIOS DE SUMINISTRO DE COMIDAS</t>
  </si>
  <si>
    <t>SERVICIOS DE SUMINISTRO DE COMIDAS</t>
  </si>
  <si>
    <t>A-02-02-02-008-005-03</t>
  </si>
  <si>
    <t>A-02-02-02-008-005-03 SERVICIOS DE LIMPIEZA</t>
  </si>
  <si>
    <t>SERVICIOS DE LIMPIEZA</t>
  </si>
  <si>
    <t>A-02-02-02-007-002-01-1</t>
  </si>
  <si>
    <t>A-02-02-02-007-002-01-1 SERVICIOS DE ALQUILER O ARRENDAMIENTO CON O SIN OPCIÓN DE COMPRA RELATIVOS A BIENES INMUEBLES PROPIOS O ARRENDADOS</t>
  </si>
  <si>
    <t>SERVICIOS DE ALQUILER O ARRENDAMIENTO CON O SIN OPCIÓN DE COMPRA RELATIVOS A BIENES INMUEBLES PROPIOS O ARRENDADOS</t>
  </si>
  <si>
    <t>A-02-02-02-008-007-01-4</t>
  </si>
  <si>
    <t>A-02-02-02-008-007-01-4 SERVICIOS DE MANTENIMIENTO Y REPARACIÓN DE MAQUINARIA Y EQUIPO DE TRANSPORTE</t>
  </si>
  <si>
    <t>SERVICIOS DE MANTENIMIENTO Y REPARACIÓN DE MAQUINARIA Y EQUIPO DE TRANSPORTE</t>
  </si>
  <si>
    <t>A-02-02-02-010</t>
  </si>
  <si>
    <t>A-02-02-02-010 Viatícos de Funcionarios en Comisión</t>
  </si>
  <si>
    <t>Viatícos de Funcionarios en Comisión</t>
  </si>
  <si>
    <t>A-02-02-02-006-008</t>
  </si>
  <si>
    <t>A-02-02-02-006-008 SERVICIOS POSTALES Y DE MENSAJERÍA</t>
  </si>
  <si>
    <t>SERVICIOS POSTALES Y DE MENSAJERÍA</t>
  </si>
  <si>
    <t>A-02-02-02-008-005-02</t>
  </si>
  <si>
    <t>A-02-02-02-008-005-02 SERVICIOS DE INVESTIGACIÓN Y SEGURIDAD</t>
  </si>
  <si>
    <t>SERVICIOS DE INVESTIGACIÓN Y SEGURIDAD</t>
  </si>
  <si>
    <t>A-02-02-02-007-001-05-5</t>
  </si>
  <si>
    <t>A-02-02-02-007-001-05-5 SERVICIOS RELACIONADOS CON LA ADMINISTRACIÓN DE LOS MERCADOS FINANCIEROS</t>
  </si>
  <si>
    <t>SERVICIOS RELACIONADOS CON LA ADMINISTRACIÓN DE LOS MERCADOS FINANCIEROS</t>
  </si>
  <si>
    <t>A-02-02-02-007-001-03-3</t>
  </si>
  <si>
    <t>A-02-02-02-007-001-03-3 SERVICIOS DE SEGUROS SOCIALES DE SALUD Y RIESGOS LABORALES</t>
  </si>
  <si>
    <t>SERVICIOS DE SEGUROS SOCIALES DE SALUD Y RIESGOS LABORALES</t>
  </si>
  <si>
    <t>A-02-02-01-002-008</t>
  </si>
  <si>
    <t>A-02-02-01-002-008 DOTACIÓN (PRENDAS DE VESTIR Y CALZADO)</t>
  </si>
  <si>
    <t>DOTACIÓN (PRENDAS DE VESTIR Y CALZADO)</t>
  </si>
  <si>
    <t>A-08-04-01</t>
  </si>
  <si>
    <t>A-08-04-01 CUOTA DE FISCALIZACIÓN Y AUDITAJE</t>
  </si>
  <si>
    <t>CUOTA DE FISCALIZACIÓN Y AUDITAJE</t>
  </si>
  <si>
    <t>A-02-02-01-003-002-01</t>
  </si>
  <si>
    <t>A-02-02-01-003-002-01 PASTA DE PAPEL, PAPEL Y CARTÓN</t>
  </si>
  <si>
    <t xml:space="preserve"> PASTA DE PAPEL, PAPEL Y CARTÓN</t>
  </si>
  <si>
    <t>A-02-02-01-003-003-03</t>
  </si>
  <si>
    <t>A-02-02-01-003-003-03 ACEITES DE PETRÓLEO O ACEITES OBTENIDOS DE MINERALES BITUMINOSOS (EXCEPTO LOS ACEITES CRUDOS); PREPARADOS N.C.P., QUE CONTENGAN POR LO MENOS EL 70% DE SU PESO EN ACEITES DE ESOS TIPOS Y CUYOS COMPONENTES BÁSICOS SEAN ESOS ACEITES</t>
  </si>
  <si>
    <t>ACEITES DE PETRÓLEO O ACEITES OBTENIDOS DE MINERALES BITUMINOSOS (EXCEPTO LOS ACEITES CRUDOS); PREPARADOS N.C.P., QUE CONTENGAN POR LO MENOS EL 70% DE SU PESO EN ACEITES DE ESOS TIPOS Y CUYOS COMPONENTES BÁSICOS SEAN ESOS ACEITES</t>
  </si>
  <si>
    <t>A-08-01-02-006</t>
  </si>
  <si>
    <t>IMPUESTO SOBRE VEHÍCULOS AUTOMOTORES</t>
  </si>
  <si>
    <t>A-08-01-02-006 IMPUESTO SOBRE VEHÍCULOS AUTOMOTORES</t>
  </si>
  <si>
    <t>A-02-02-02-006-04</t>
  </si>
  <si>
    <t>A-02-02-02-006-04 SERVICIOS DE TRANSPORTE DE PASAJEROS</t>
  </si>
  <si>
    <t>SERVICIOS DE TRANSPORTE DE PASAJEROS</t>
  </si>
  <si>
    <t>A-03-02-02-105</t>
  </si>
  <si>
    <t>A-03-02-02-105 ORGANIZACION PARA LA COOPERACION Y EL DESARROLLO ECONOMICO OCDE-ARTICULO 47 LEY 1450 DE 2011</t>
  </si>
  <si>
    <t>ORGANIZACION PARA LA COOPERACION Y EL DESARROLLO ECONOMICO OCDE-ARTICULO 47 LEY 1450 DE 2011</t>
  </si>
  <si>
    <t>A-03-02-02-097</t>
  </si>
  <si>
    <t>CONVENCION DEL METRO - OFICINA INTERNACIONAL DE PESAS Y MEDIDAS - BIPM. LEY 1512 DE 2012</t>
  </si>
  <si>
    <t>A-03-02-02-097 CONVENCION DEL METRO - OFICINA INTERNACIONAL DE PESAS Y MEDIDAS - BIPM. LEY 1512 DE 2012</t>
  </si>
  <si>
    <t>A-02-02-02-008-002</t>
  </si>
  <si>
    <t>SERVICIOS JURÍDICOS Y CONTABLES</t>
  </si>
  <si>
    <t>A-02-02-02-008-002 SERVICIOS JURÍDICOS Y CONTABLES</t>
  </si>
  <si>
    <t>A-02-02-02-008-003-01-1</t>
  </si>
  <si>
    <t>OTROS SERVICIOS PROFESIONALES, CIENTÍFICOS Y TÉCNICOS</t>
  </si>
  <si>
    <t>A-02-02-02-008-003-01-1 OTROS SERVICIOS PROFESIONALES, CIENTÍFICOS Y TÉCNICOS</t>
  </si>
  <si>
    <t>A-02-02-02-009-002</t>
  </si>
  <si>
    <t>A-02-02-02-009-003</t>
  </si>
  <si>
    <t>SERVICIOS DE EDUCACIÓN</t>
  </si>
  <si>
    <t>SERVICIOS PARA EL CUIDADO DE LA SALUD HUMANA Y SERVICIOS SOCIALES</t>
  </si>
  <si>
    <t>A-02-02-02-009-002 SERVICIOS DE EDUCACIÓN</t>
  </si>
  <si>
    <t>A-02-02-02-009-003 SERVICIOS PARA EL CUIDADO DE LA SALUD HUMANA Y SERVICIOS SOCIALES</t>
  </si>
  <si>
    <t>A-01-01-02-005</t>
  </si>
  <si>
    <t>A-02-02-02-007-001-01</t>
  </si>
  <si>
    <t>A-02-02-02-007-001-01 SERVICIOS FINANCIEROS EXEPTO DE LA BANCA DE INVERSIÓN, SERVICIOS DE SEGUROS Y SERVICIOS DE PENSIÓN</t>
  </si>
  <si>
    <t>SERVICIOS FINANCIEROS EXEPTO DE LA BANCA DE INVERSIÓN, SERVICIOS DE SEGUROS Y SERVICIOS DE PENSIÓN</t>
  </si>
  <si>
    <t>A-03-04-02-001-002</t>
  </si>
  <si>
    <t>MESADAS PENSIONALES A CARGO DE LA ENTIDAD (DE PENSIONES)</t>
  </si>
  <si>
    <t>A-03-04-02-001-002 MESADAS PENSIONALES A CARGO DE LA ENTIDAD (DE PENSIONES)</t>
  </si>
  <si>
    <t>A-02-02-02-008-005</t>
  </si>
  <si>
    <t>A-02-02-02-008-001</t>
  </si>
  <si>
    <t>A-02-02-02-007-001</t>
  </si>
  <si>
    <t>A-02-02-02-008-003</t>
  </si>
  <si>
    <t>SERVICIOS DE SOPORTE</t>
  </si>
  <si>
    <t>SERVICIOS DE INVESTIGACIÓN Y DESARROLLO</t>
  </si>
  <si>
    <t>SERVICIOS FINANCIEROS Y SERVICIOS CONEXOS</t>
  </si>
  <si>
    <t>A-02-02-02-008-005 SERVICIOS DE SOPORTE</t>
  </si>
  <si>
    <t>A-02-02-02-008-001 SERVICIOS DE INVESTIGACIÓN Y DESARROLLO</t>
  </si>
  <si>
    <t>A-02-02-02-007-001 SERVICIOS FINANCIEROS Y SERVICIOS CONEXOS</t>
  </si>
  <si>
    <t>A-02-02-02-008-003 OTROS SERVICIOS PROFESIONALES, CIENTÍFICOS Y TÉCNICOS</t>
  </si>
  <si>
    <t xml:space="preserve"> OTROS SERVICIOS PROFESIONALES, CIENTÍFICOS Y TÉCNICOS</t>
  </si>
  <si>
    <t>SERVICIOS JURÍDICOS</t>
  </si>
  <si>
    <t>A-02-02-02-008-002-01 SERVICIOS JURÍDICOS</t>
  </si>
  <si>
    <t>A-02-02-02-008-003-01-4</t>
  </si>
  <si>
    <t>A-02-02-02-008-003-01-4 SERVICIOS DE DISEÑO Y DESARROLLO DE LA TECNOLOGÍA DE LA INFORMACIÓN (TI)</t>
  </si>
  <si>
    <t>SERVICIOS DE DISEÑO Y DESARROLLO DE LA TECNOLOGÍA DE LA INFORMACIÓN (TI)</t>
  </si>
  <si>
    <t>A-02-02-02-008-003-07</t>
  </si>
  <si>
    <t>A-02-02-02-008-003-07 SERVICIOS DE INVESTIGACIÓN DE MERCADOS Y DE ENCUESTAS DE OPINIÓN PÚBLICA</t>
  </si>
  <si>
    <t>SERVICIOS DE INVESTIGACIÓN DE MERCADOS Y DE ENCUESTAS DE OPINIÓN PÚBLICA</t>
  </si>
  <si>
    <t>A-02-02-02-008-005-09-4 SERVICIOS ADMINISTRATIVOS COMBINADOS DE OFICINA</t>
  </si>
  <si>
    <t>SERVICIOS ADMINISTRATIVOS COMBINADOS DE OFICINA</t>
  </si>
  <si>
    <t>A-03-04-02-015</t>
  </si>
  <si>
    <t>APORTE PREVISION SOCIAL SERVICIOS MEDICOS (NO DE PENSIONES)</t>
  </si>
  <si>
    <t>A-03-04-02-029</t>
  </si>
  <si>
    <t>PLANES COMPLEMENTARIOS DE SALUD (NO DE PENSIONES).</t>
  </si>
  <si>
    <t>A-03-04-02-015 APORTE PREVISION SOCIAL SERVICIOS MEDICOS (NO DE PENSIONES)</t>
  </si>
  <si>
    <t>A-03-04-02-029 PLANES COMPLEMENTARIOS DE SALUD (NO DE PENSIONES).</t>
  </si>
  <si>
    <t>A-02-02-02-009-006</t>
  </si>
  <si>
    <t>A-02-02-02-009-006 SERVICIOS DE ESPARCIMIENTO, CULTURALES Y DEPORTIVOS</t>
  </si>
  <si>
    <t>SERVICIOS DE ESPARCIMIENTO, CULTURALES Y DEPORTIVOS</t>
  </si>
  <si>
    <t>A-02-02-02-008-004</t>
  </si>
  <si>
    <t>A-02-02-02-008-004 SERVICIOS DE TELECOMUNICACIONES, TRANSMISIÓN Y SUMINISTRO DE INFORMACIÓN</t>
  </si>
  <si>
    <t>SERVICIOS DE TELECOMUNICACIONES, TRANSMISIÓN Y SUMINISTRO DE INFORMACIÓN</t>
  </si>
  <si>
    <t>SERVICIOS DE ALOJAMIENTO PARA ESTANCIAS CORTAS</t>
  </si>
  <si>
    <t>A-02-02-02-006-003-01</t>
  </si>
  <si>
    <t>A-02-02-02-006-003-01 SERVICIOS DE ALOJAMIENTO PARA ESTANCIAS CORTAS</t>
  </si>
  <si>
    <t>A-02-02-02-007-002</t>
  </si>
  <si>
    <t>A-02-02-02-006-006</t>
  </si>
  <si>
    <t>SERVICIOS DE ALQUILER DE VEHÍCULOS DE TRANSPORTE CON OPERARIO</t>
  </si>
  <si>
    <t>A-02-02-02-006-006 SERVICIOS DE ALQUILER DE VEHÍCULOS DE TRANSPORTE CON OPERARIO</t>
  </si>
  <si>
    <t>SERVICIOS INMOBILIARIOS</t>
  </si>
  <si>
    <t>A-02-02-02-007-002 SERVICIOS INMOBILIARIOS</t>
  </si>
  <si>
    <t>A-02-01-01-006-002</t>
  </si>
  <si>
    <t>A-02-01-01-006-002 PRODUCTOS DE LA PROPIEDAD INTELECTUAL</t>
  </si>
  <si>
    <t>PRODUCTOS DE LA PROPIEDAD INTELECTUAL</t>
  </si>
  <si>
    <t>A-02-01-01-004-005</t>
  </si>
  <si>
    <t>MAQUINARIA DE OFICINA, CONTABILIDAD E INFORMÁTICA</t>
  </si>
  <si>
    <t>A-02-01-01-004-005 MAQUINARIA DE OFICINA, CONTABILIDAD E INFORMÁTICA</t>
  </si>
  <si>
    <t>A-02-01-01-004-007</t>
  </si>
  <si>
    <t>A-02-01-01-004-007 EQUIPO Y APARATOS DE RADIO, TELEVISIÓN Y COMUNICACIONES</t>
  </si>
  <si>
    <t>EQUIPO Y APARATOS DE RADIO, TELEVISIÓN Y COMUNICACIONES</t>
  </si>
  <si>
    <t>DEPENDENCIA SOLICITANTE</t>
  </si>
  <si>
    <t>VALOR CDP</t>
  </si>
  <si>
    <t>No. CDP INICIAL</t>
  </si>
  <si>
    <r>
      <t xml:space="preserve">SI REQUIERE SOLICITAR </t>
    </r>
    <r>
      <rPr>
        <b/>
        <sz val="12"/>
        <color theme="1"/>
        <rFont val="Arial"/>
        <family val="2"/>
      </rPr>
      <t>EXPEDICIÓN</t>
    </r>
    <r>
      <rPr>
        <sz val="12"/>
        <color theme="1"/>
        <rFont val="Arial"/>
        <family val="2"/>
      </rPr>
      <t xml:space="preserve"> DE CDP DILIGENCIE EL SIGUIENTE CAMPO</t>
    </r>
  </si>
  <si>
    <t>VALOR A ADICIONAR</t>
  </si>
  <si>
    <t>VALOR A REDUCIR</t>
  </si>
  <si>
    <t>Descripción de la necesidad</t>
  </si>
  <si>
    <t>No. Item Plan de Anual de Adquisiciones</t>
  </si>
  <si>
    <r>
      <rPr>
        <b/>
        <sz val="11"/>
        <color theme="1"/>
        <rFont val="Arial"/>
        <family val="2"/>
      </rPr>
      <t>Valor CDP:</t>
    </r>
    <r>
      <rPr>
        <sz val="11"/>
        <color theme="1"/>
        <rFont val="Arial"/>
        <family val="2"/>
      </rPr>
      <t xml:space="preserve"> Indique el valor por el cual requiere que sea expedido el CDP</t>
    </r>
  </si>
  <si>
    <r>
      <rPr>
        <b/>
        <sz val="11"/>
        <color theme="1"/>
        <rFont val="Arial"/>
        <family val="2"/>
      </rPr>
      <t>Valor a adicionar:</t>
    </r>
    <r>
      <rPr>
        <sz val="11"/>
        <color theme="1"/>
        <rFont val="Arial"/>
        <family val="2"/>
      </rPr>
      <t xml:space="preserve"> Indique el Valor que requiere adicionar al CDP inicial</t>
    </r>
  </si>
  <si>
    <r>
      <rPr>
        <b/>
        <sz val="11"/>
        <color theme="1"/>
        <rFont val="Arial"/>
        <family val="2"/>
      </rPr>
      <t>Valor a reducir</t>
    </r>
    <r>
      <rPr>
        <sz val="11"/>
        <color theme="1"/>
        <rFont val="Arial"/>
        <family val="2"/>
      </rPr>
      <t>: Indique el Valor que requiere reducir al CDP inicial</t>
    </r>
  </si>
  <si>
    <r>
      <t xml:space="preserve">Justificación general para esta solicitud: </t>
    </r>
    <r>
      <rPr>
        <sz val="11"/>
        <color theme="1"/>
        <rFont val="Arial"/>
        <family val="2"/>
      </rPr>
      <t xml:space="preserve">Indique de  manera general la justificación de acuerdo con el tipo de solicitud Ej. Mantenimiento Calle 26 </t>
    </r>
  </si>
  <si>
    <r>
      <t xml:space="preserve">PRESUPUESTO FUNCIONAMIENTO </t>
    </r>
    <r>
      <rPr>
        <sz val="11"/>
        <color theme="1"/>
        <rFont val="Arial"/>
        <family val="2"/>
      </rPr>
      <t>(Si la solicitud corresponde a gastos de funcionamiento, diligencie las casillas subsiguientes.)</t>
    </r>
  </si>
  <si>
    <t>Transferencias corrientes</t>
  </si>
  <si>
    <t>A-03</t>
  </si>
  <si>
    <r>
      <t xml:space="preserve">Concepto Presupuestal: </t>
    </r>
    <r>
      <rPr>
        <sz val="11"/>
        <color theme="1"/>
        <rFont val="Arial"/>
        <family val="2"/>
      </rPr>
      <t>Despliegue y seleccione de acuerdo con la solicitud si corresponde a gastos de personal, gastos generales, otros gastos generales o transferencias corrientes.</t>
    </r>
  </si>
  <si>
    <r>
      <rPr>
        <b/>
        <sz val="11"/>
        <color theme="1"/>
        <rFont val="Arial"/>
        <family val="2"/>
      </rPr>
      <t xml:space="preserve">No. Item Plan de Anual de Adquisiciones: </t>
    </r>
    <r>
      <rPr>
        <sz val="11"/>
        <color theme="1"/>
        <rFont val="Arial"/>
        <family val="2"/>
      </rPr>
      <t>Indique el item del Plan Anual de Adquisiciones que se ajuste con el objeto de la presente solicitud, Ej. 6,2</t>
    </r>
    <r>
      <rPr>
        <b/>
        <sz val="11"/>
        <color theme="1"/>
        <rFont val="Arial"/>
        <family val="2"/>
      </rPr>
      <t xml:space="preserve"> </t>
    </r>
  </si>
  <si>
    <r>
      <t xml:space="preserve">Descripción de la necesidad: </t>
    </r>
    <r>
      <rPr>
        <sz val="11"/>
        <color theme="1"/>
        <rFont val="Arial"/>
        <family val="2"/>
      </rPr>
      <t>Describa el bien o servicio indicado en el Plan Anual de Adquisiciones de acuerdo con el ítem presentado anteriormente, Ej. Atención Actividades Sistema de Calidad.</t>
    </r>
  </si>
  <si>
    <r>
      <t xml:space="preserve">Producto: </t>
    </r>
    <r>
      <rPr>
        <sz val="11"/>
        <color theme="1"/>
        <rFont val="Arial"/>
        <family val="2"/>
      </rPr>
      <t>Seleccione el producto registrado en SIIF</t>
    </r>
  </si>
  <si>
    <r>
      <t xml:space="preserve">Recurso: </t>
    </r>
    <r>
      <rPr>
        <sz val="11"/>
        <color theme="1"/>
        <rFont val="Arial"/>
        <family val="2"/>
      </rPr>
      <t>Seleccione de la lista la opción de recurso (20 - Ingresos Corrientes / 21 - Otros Ingresos de tesorería/ 10- Nación)</t>
    </r>
  </si>
  <si>
    <t>VALOR INICIAL</t>
  </si>
  <si>
    <t>VALOR FINAL</t>
  </si>
  <si>
    <r>
      <t xml:space="preserve">SI REQUIERE SOLICITAR </t>
    </r>
    <r>
      <rPr>
        <b/>
        <sz val="12"/>
        <color theme="1"/>
        <rFont val="Arial"/>
        <family val="2"/>
      </rPr>
      <t>ANULACIÓN - ADICIÓN O REDUCCIÓN</t>
    </r>
    <r>
      <rPr>
        <sz val="12"/>
        <color theme="1"/>
        <rFont val="Arial"/>
        <family val="2"/>
      </rPr>
      <t xml:space="preserve"> DE CDP DILIGENCIE LOS SIGUIENTES CAMPOS </t>
    </r>
  </si>
  <si>
    <r>
      <rPr>
        <b/>
        <sz val="11"/>
        <color theme="1"/>
        <rFont val="Arial"/>
        <family val="2"/>
      </rPr>
      <t>No. CDP Inicial:</t>
    </r>
    <r>
      <rPr>
        <sz val="11"/>
        <color theme="1"/>
        <rFont val="Arial"/>
        <family val="2"/>
      </rPr>
      <t xml:space="preserve"> indique el Número del CDP que requiere anular o modificar</t>
    </r>
  </si>
  <si>
    <r>
      <rPr>
        <b/>
        <sz val="11"/>
        <color theme="1"/>
        <rFont val="Arial"/>
        <family val="2"/>
      </rPr>
      <t>Valor a adicionar:</t>
    </r>
    <r>
      <rPr>
        <sz val="11"/>
        <color theme="1"/>
        <rFont val="Arial"/>
        <family val="2"/>
      </rPr>
      <t xml:space="preserve"> Indique el Valor que requiere adicionar</t>
    </r>
  </si>
  <si>
    <r>
      <rPr>
        <b/>
        <sz val="11"/>
        <color theme="1"/>
        <rFont val="Arial"/>
        <family val="2"/>
      </rPr>
      <t>Valor a reducir</t>
    </r>
    <r>
      <rPr>
        <sz val="11"/>
        <color theme="1"/>
        <rFont val="Arial"/>
        <family val="2"/>
      </rPr>
      <t xml:space="preserve">: Indique el Valor que requiere reducir </t>
    </r>
  </si>
  <si>
    <r>
      <t xml:space="preserve">PRESUPUESTO INVERSIÓN </t>
    </r>
    <r>
      <rPr>
        <sz val="11"/>
        <color theme="1"/>
        <rFont val="Arial"/>
        <family val="2"/>
      </rPr>
      <t>(Si la solicitud corresponde a gastos de inversión, diligencie las casillas subsiguientes.)</t>
    </r>
  </si>
  <si>
    <r>
      <rPr>
        <b/>
        <sz val="11"/>
        <color theme="1"/>
        <rFont val="Arial"/>
        <family val="2"/>
      </rPr>
      <t>Valor Inicial:</t>
    </r>
    <r>
      <rPr>
        <sz val="11"/>
        <color theme="1"/>
        <rFont val="Arial"/>
        <family val="2"/>
      </rPr>
      <t xml:space="preserve"> Valor inicial por el cual fue expedido el CDP a nivel de rubro</t>
    </r>
  </si>
  <si>
    <r>
      <t xml:space="preserve">Versión:       </t>
    </r>
    <r>
      <rPr>
        <sz val="11"/>
        <color theme="1"/>
        <rFont val="Arial"/>
        <family val="2"/>
      </rPr>
      <t>10</t>
    </r>
  </si>
  <si>
    <r>
      <t xml:space="preserve">Código:   </t>
    </r>
    <r>
      <rPr>
        <sz val="11"/>
        <color theme="1"/>
        <rFont val="Arial"/>
        <family val="2"/>
      </rPr>
      <t>GF02-F01</t>
    </r>
  </si>
  <si>
    <r>
      <t xml:space="preserve">Fecha:    </t>
    </r>
    <r>
      <rPr>
        <sz val="11"/>
        <color theme="1"/>
        <rFont val="Arial"/>
        <family val="2"/>
      </rPr>
      <t>2022-12-16</t>
    </r>
  </si>
  <si>
    <t>A-02-02-01-004-004</t>
  </si>
  <si>
    <t>MAQUINARIA PARA USOS ESPECIALES</t>
  </si>
  <si>
    <t>A-02-02-01-004-004 MAQUINARIA PARA USOS ESPECIALES</t>
  </si>
  <si>
    <t>B-10-04-01</t>
  </si>
  <si>
    <t>B-10-04-01 APORTES AL FONDO DE CONTINGENCIAS</t>
  </si>
  <si>
    <t>APORTES AL FONDO DE CONTINGENCIAS</t>
  </si>
  <si>
    <t>A-02-02-02-009-009</t>
  </si>
  <si>
    <t>A-02-02-02-009-009 SERVICIOS PRESTADOS POR ORGANIZACIONES Y ORGANISMOS EXTRATERRITORIALES</t>
  </si>
  <si>
    <t>SERVICIOS PRESTADOS POR ORGANIZACIONES Y ORGANISMOS EXTRATERRITORIALES</t>
  </si>
  <si>
    <t>A-02-02-02-007-003</t>
  </si>
  <si>
    <t>A-02-02-02-007-003-01</t>
  </si>
  <si>
    <t>A-02-02-02-007-003-02</t>
  </si>
  <si>
    <t>A-02-02-02-007-003 SERVICIOS DE ARRENDAMIENTO O ALQUILER SIN OPERARIO</t>
  </si>
  <si>
    <t>A-02-02-02-007-003-01 SERVICIOS DE ARRENDAMIENTO O ALQUILER DE MAQUINARIA Y EQUIPO SIN OPERARIO</t>
  </si>
  <si>
    <t>A-02-02-02-007-003-02 SERVICIOS DE ARRENDAMIENTO SIN OPCIÓN DE COMPRA DE OTROS BIENES</t>
  </si>
  <si>
    <t>SERVICIOS DE ARRENDAMIENTO O ALQUILER SIN OPERARIO</t>
  </si>
  <si>
    <t>SERVICIOS DE ARRENDAMIENTO O ALQUILER DE MAQUINARIA Y EQUIPO SIN OPERARIO</t>
  </si>
  <si>
    <t>SERVICIOS DE ARRENDAMIENTO SIN OPCIÓN DE COMPRA DE OTROS BIENES</t>
  </si>
  <si>
    <t>A-01-01-01-001-012</t>
  </si>
  <si>
    <t>A-01-01-01-002-018</t>
  </si>
  <si>
    <t>A-01-01-02-001</t>
  </si>
  <si>
    <t>A-01-01-02-002</t>
  </si>
  <si>
    <t>A-01-01-02-003</t>
  </si>
  <si>
    <t>A-01-01-02-004</t>
  </si>
  <si>
    <t>A-01-01-02-006</t>
  </si>
  <si>
    <t>A-01-01-02-007</t>
  </si>
  <si>
    <t>A-01-01-03-001-001</t>
  </si>
  <si>
    <t>A-01-01-03-001-003</t>
  </si>
  <si>
    <t>A-01-01-03-002</t>
  </si>
  <si>
    <t>A-01-01-03-016</t>
  </si>
  <si>
    <t>A-01-01-03-065</t>
  </si>
  <si>
    <t>A-01-01-03-066</t>
  </si>
  <si>
    <t>A-01-01-03-067</t>
  </si>
  <si>
    <t>A-01-01-03-068</t>
  </si>
  <si>
    <t>A-01-01-03-069</t>
  </si>
  <si>
    <t>A-01-01-03-073</t>
  </si>
  <si>
    <t>SUELDO BÁSICO</t>
  </si>
  <si>
    <t>PRIMA TÉCNICA SALARIAL</t>
  </si>
  <si>
    <t>BONIFICACIÓN POR SERVICIOS PRESTADOS</t>
  </si>
  <si>
    <t>HORAS EXTRAS, DOMINICALES, FESTIVOS Y RECARGOS</t>
  </si>
  <si>
    <t xml:space="preserve">AUXILIO DE CONECTIVIDAD DIGITAL </t>
  </si>
  <si>
    <t>RESERVA ESPECIAL DEL AHORRO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</si>
  <si>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</si>
  <si>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</si>
  <si>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</si>
  <si>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</si>
  <si>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</si>
  <si>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VACACIONES</t>
  </si>
  <si>
    <t>INDEMNIZACIÓN POR VACACIONES</t>
  </si>
  <si>
    <t>BONIFICACIÓN ESPECIAL DE RECREACIÓN</t>
  </si>
  <si>
    <t>PRIMA TÉCNICA NO SALARIAL</t>
  </si>
  <si>
    <t>PRIMA DE COORDINACIÓN</t>
  </si>
  <si>
    <t>PRIMA POR DEPENDIENTES</t>
  </si>
  <si>
    <t>PRIMA DE MATRIMONIO</t>
  </si>
  <si>
    <t>PRIMA DE NACIMIENTO</t>
  </si>
  <si>
    <t>PRIMA DE ALIMENTACIÓN</t>
  </si>
  <si>
    <t>C-3503-0200-9-40401c</t>
  </si>
  <si>
    <t>C-3503-0200-11-40401c</t>
  </si>
  <si>
    <t>C-3503-0200-12-20104c</t>
  </si>
  <si>
    <t>C-3503-0200-13-40401c</t>
  </si>
  <si>
    <t>C-3503-0200-15-40401c</t>
  </si>
  <si>
    <t>C-3503-0200-16-40401c</t>
  </si>
  <si>
    <t>C-3599-0200-5-53105b</t>
  </si>
  <si>
    <t>C-3599-0200-6-53105d</t>
  </si>
  <si>
    <t>C-3599-0200-8-53105b</t>
  </si>
  <si>
    <t>C-3503-0200-14-20309b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</si>
</sst>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\ * #,##0.00_-;\-&quot;$&quot;\ * #,##0.00_-;_-&quot;$&quot;\ * &quot;-&quot;??_-;_-@_-"/>
    <numFmt numFmtId="165" formatCode="_(&quot;$&quot;\ * #,##0.00_);_(&quot;$&quot;\ * \(#,##0.00\);_(&quot;$&quot;\ * &quot;-&quot;??_);_(@_)"/>
    <numFmt numFmtId="166" formatCode="_([$$-240A]\ * #,##0.00_);_([$$-240A]\ * \(#,##0.00\);_([$$-240A]\ 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rgb="FF0070C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rgb="FF0070C0"/>
      <name val="Calibri"/>
      <family val="2"/>
      <scheme val="minor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0.5"/>
      <color rgb="FF00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3"/>
      <color theme="1"/>
      <name val="Arial"/>
      <family val="2"/>
    </font>
    <font>
      <sz val="13"/>
      <color theme="1"/>
      <name val="Arial"/>
      <family val="2"/>
    </font>
    <font>
      <b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9">
    <xf numFmtId="0" fontId="0" fillId="0" borderId="0" xfId="0"/>
    <xf numFmtId="0" fontId="6" fillId="0" borderId="45" xfId="0" applyFont="1" applyBorder="1" applyAlignment="1" applyProtection="1">
      <alignment vertical="top" wrapText="1" readingOrder="1"/>
      <protection locked="0"/>
    </xf>
    <xf numFmtId="0" fontId="6" fillId="0" borderId="48" xfId="0" applyFont="1" applyBorder="1" applyAlignment="1" applyProtection="1">
      <alignment vertical="top" wrapText="1" readingOrder="1"/>
      <protection locked="0"/>
    </xf>
    <xf numFmtId="0" fontId="5" fillId="0" borderId="49" xfId="0" applyFont="1" applyBorder="1" applyAlignment="1" applyProtection="1">
      <alignment horizontal="center" vertical="center" wrapText="1" readingOrder="1"/>
      <protection locked="0"/>
    </xf>
    <xf numFmtId="0" fontId="5" fillId="4" borderId="49" xfId="0" applyFont="1" applyFill="1" applyBorder="1" applyAlignment="1" applyProtection="1">
      <alignment horizontal="center" vertical="center" wrapText="1" readingOrder="1"/>
      <protection locked="0"/>
    </xf>
    <xf numFmtId="0" fontId="7" fillId="0" borderId="48" xfId="0" applyFont="1" applyBorder="1" applyAlignment="1" applyProtection="1">
      <alignment vertical="center" wrapText="1" readingOrder="1"/>
      <protection locked="0"/>
    </xf>
    <xf numFmtId="0" fontId="6" fillId="0" borderId="45" xfId="0" applyFont="1" applyBorder="1" applyAlignment="1" applyProtection="1">
      <alignment vertical="center" wrapText="1" readingOrder="1"/>
      <protection locked="0"/>
    </xf>
    <xf numFmtId="0" fontId="2" fillId="6" borderId="0" xfId="0" applyFont="1" applyFill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0" borderId="0" xfId="0" applyAlignment="1">
      <alignment vertical="center" readingOrder="1"/>
    </xf>
    <xf numFmtId="0" fontId="0" fillId="0" borderId="14" xfId="0" applyBorder="1" applyAlignment="1">
      <alignment vertical="center" readingOrder="1"/>
    </xf>
    <xf numFmtId="0" fontId="0" fillId="0" borderId="14" xfId="0" applyBorder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3" xfId="0" applyFont="1" applyFill="1" applyBorder="1"/>
    <xf numFmtId="0" fontId="13" fillId="0" borderId="0" xfId="0" applyFont="1"/>
    <xf numFmtId="0" fontId="14" fillId="3" borderId="4" xfId="0" applyFont="1" applyFill="1" applyBorder="1" applyAlignment="1">
      <alignment horizontal="center" vertical="center" wrapText="1" readingOrder="1"/>
    </xf>
    <xf numFmtId="0" fontId="13" fillId="2" borderId="5" xfId="0" applyFont="1" applyFill="1" applyBorder="1"/>
    <xf numFmtId="0" fontId="13" fillId="2" borderId="10" xfId="0" applyFont="1" applyFill="1" applyBorder="1"/>
    <xf numFmtId="0" fontId="15" fillId="0" borderId="4" xfId="0" applyFont="1" applyBorder="1" applyAlignment="1">
      <alignment horizontal="left" vertical="center" wrapText="1" readingOrder="1"/>
    </xf>
    <xf numFmtId="0" fontId="13" fillId="0" borderId="4" xfId="0" applyFont="1" applyBorder="1" applyAlignment="1">
      <alignment vertical="center"/>
    </xf>
    <xf numFmtId="0" fontId="13" fillId="2" borderId="0" xfId="0" applyFont="1" applyFill="1"/>
    <xf numFmtId="0" fontId="13" fillId="2" borderId="5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5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vertical="center"/>
    </xf>
    <xf numFmtId="0" fontId="18" fillId="2" borderId="0" xfId="0" applyFont="1" applyFill="1" applyAlignment="1" applyProtection="1">
      <alignment horizontal="center" vertical="center"/>
      <protection locked="0"/>
    </xf>
    <xf numFmtId="165" fontId="13" fillId="2" borderId="0" xfId="0" applyNumberFormat="1" applyFont="1" applyFill="1" applyAlignment="1" applyProtection="1">
      <alignment vertical="center"/>
      <protection locked="0"/>
    </xf>
    <xf numFmtId="0" fontId="18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vertical="center"/>
    </xf>
    <xf numFmtId="0" fontId="18" fillId="2" borderId="5" xfId="0" applyFont="1" applyFill="1" applyBorder="1" applyAlignment="1">
      <alignment vertical="center"/>
    </xf>
    <xf numFmtId="0" fontId="18" fillId="2" borderId="1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13" fillId="2" borderId="25" xfId="0" applyFont="1" applyFill="1" applyBorder="1"/>
    <xf numFmtId="0" fontId="13" fillId="2" borderId="19" xfId="0" applyFont="1" applyFill="1" applyBorder="1"/>
    <xf numFmtId="0" fontId="13" fillId="2" borderId="28" xfId="0" applyFont="1" applyFill="1" applyBorder="1"/>
    <xf numFmtId="0" fontId="13" fillId="0" borderId="37" xfId="0" applyFont="1" applyBorder="1"/>
    <xf numFmtId="0" fontId="13" fillId="0" borderId="39" xfId="0" applyFont="1" applyBorder="1"/>
    <xf numFmtId="0" fontId="13" fillId="0" borderId="46" xfId="0" applyFont="1" applyBorder="1" applyAlignment="1" applyProtection="1">
      <alignment vertical="top" wrapText="1" readingOrder="1"/>
      <protection locked="0"/>
    </xf>
    <xf numFmtId="0" fontId="13" fillId="0" borderId="47" xfId="0" applyFont="1" applyBorder="1" applyAlignment="1" applyProtection="1">
      <alignment vertical="top" wrapText="1" readingOrder="1"/>
      <protection locked="0"/>
    </xf>
    <xf numFmtId="0" fontId="13" fillId="0" borderId="0" xfId="0" applyFont="1" applyAlignment="1">
      <alignment horizontal="left" vertical="center"/>
    </xf>
    <xf numFmtId="0" fontId="13" fillId="0" borderId="46" xfId="0" applyFont="1" applyBorder="1" applyAlignment="1" applyProtection="1">
      <alignment vertical="top" wrapText="1"/>
      <protection locked="0"/>
    </xf>
    <xf numFmtId="0" fontId="13" fillId="0" borderId="47" xfId="0" applyFont="1" applyBorder="1" applyAlignment="1" applyProtection="1">
      <alignment vertical="top" wrapText="1"/>
      <protection locked="0"/>
    </xf>
    <xf numFmtId="0" fontId="13" fillId="0" borderId="40" xfId="0" applyFont="1" applyBorder="1"/>
    <xf numFmtId="0" fontId="13" fillId="0" borderId="38" xfId="0" applyFont="1" applyBorder="1"/>
    <xf numFmtId="0" fontId="13" fillId="0" borderId="41" xfId="0" applyFont="1" applyBorder="1"/>
    <xf numFmtId="0" fontId="17" fillId="2" borderId="0" xfId="0" applyFont="1" applyFill="1" applyAlignment="1">
      <alignment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2" borderId="0" xfId="0" applyFont="1" applyFill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0" xfId="0" applyFont="1" applyFill="1" applyAlignment="1">
      <alignment horizontal="center" vertical="center"/>
    </xf>
    <xf numFmtId="0" fontId="13" fillId="0" borderId="37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6" fillId="0" borderId="45" xfId="0" applyFont="1" applyBorder="1" applyAlignment="1" applyProtection="1">
      <alignment horizontal="left" vertical="center" wrapText="1"/>
      <protection locked="0"/>
    </xf>
    <xf numFmtId="0" fontId="7" fillId="0" borderId="48" xfId="0" applyFont="1" applyBorder="1" applyAlignment="1" applyProtection="1">
      <alignment horizontal="left" vertical="center" wrapText="1"/>
      <protection locked="0"/>
    </xf>
    <xf numFmtId="0" fontId="13" fillId="0" borderId="46" xfId="0" applyFont="1" applyBorder="1" applyAlignment="1" applyProtection="1">
      <alignment horizontal="left" vertical="center" wrapText="1"/>
      <protection locked="0"/>
    </xf>
    <xf numFmtId="0" fontId="13" fillId="0" borderId="47" xfId="0" applyFont="1" applyBorder="1" applyAlignment="1" applyProtection="1">
      <alignment horizontal="left" vertical="center" wrapText="1"/>
      <protection locked="0"/>
    </xf>
    <xf numFmtId="0" fontId="20" fillId="2" borderId="20" xfId="0" applyFont="1" applyFill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7" fillId="4" borderId="32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0" fillId="8" borderId="0" xfId="0" applyFill="1" applyAlignment="1">
      <alignment vertical="center" readingOrder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 readingOrder="1"/>
    </xf>
    <xf numFmtId="0" fontId="3" fillId="0" borderId="33" xfId="0" applyFont="1" applyBorder="1" applyAlignment="1">
      <alignment vertical="center" readingOrder="1"/>
    </xf>
    <xf numFmtId="0" fontId="2" fillId="6" borderId="9" xfId="0" applyFont="1" applyFill="1" applyBorder="1" applyAlignment="1">
      <alignment horizontal="center" vertical="center"/>
    </xf>
    <xf numFmtId="0" fontId="19" fillId="4" borderId="15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center" vertical="center" readingOrder="1"/>
    </xf>
    <xf numFmtId="0" fontId="0" fillId="0" borderId="14" xfId="0" applyBorder="1" applyAlignment="1">
      <alignment horizontal="center" vertical="center" readingOrder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readingOrder="1"/>
    </xf>
    <xf numFmtId="49" fontId="3" fillId="7" borderId="64" xfId="0" applyNumberFormat="1" applyFont="1" applyFill="1" applyBorder="1" applyAlignment="1">
      <alignment vertical="center" readingOrder="1"/>
    </xf>
    <xf numFmtId="165" fontId="20" fillId="2" borderId="0" xfId="0" applyNumberFormat="1" applyFont="1" applyFill="1" applyAlignment="1">
      <alignment horizontal="center" vertical="center"/>
    </xf>
    <xf numFmtId="0" fontId="19" fillId="0" borderId="15" xfId="0" applyFont="1" applyBorder="1" applyAlignment="1" applyProtection="1">
      <alignment horizontal="center" vertical="center" wrapText="1"/>
      <protection locked="0"/>
    </xf>
    <xf numFmtId="49" fontId="3" fillId="7" borderId="0" xfId="0" applyNumberFormat="1" applyFont="1" applyFill="1" applyAlignment="1">
      <alignment vertical="center" readingOrder="1"/>
    </xf>
    <xf numFmtId="0" fontId="0" fillId="9" borderId="0" xfId="0" applyFill="1" applyAlignment="1">
      <alignment vertical="center" readingOrder="1"/>
    </xf>
    <xf numFmtId="0" fontId="18" fillId="0" borderId="21" xfId="0" applyFont="1" applyBorder="1" applyAlignment="1">
      <alignment horizontal="center" vertical="center"/>
    </xf>
    <xf numFmtId="0" fontId="0" fillId="0" borderId="4" xfId="0" applyBorder="1" applyAlignment="1">
      <alignment vertical="center" readingOrder="1"/>
    </xf>
    <xf numFmtId="0" fontId="0" fillId="0" borderId="4" xfId="0" applyBorder="1" applyAlignment="1">
      <alignment vertical="center"/>
    </xf>
    <xf numFmtId="0" fontId="8" fillId="0" borderId="4" xfId="0" applyFont="1" applyBorder="1" applyAlignment="1">
      <alignment horizontal="left" vertical="center" wrapText="1" readingOrder="1"/>
    </xf>
    <xf numFmtId="0" fontId="8" fillId="0" borderId="4" xfId="0" applyFont="1" applyBorder="1" applyAlignment="1">
      <alignment horizontal="center" vertical="center" wrapText="1" readingOrder="1"/>
    </xf>
    <xf numFmtId="0" fontId="3" fillId="0" borderId="62" xfId="0" applyFont="1" applyBorder="1" applyAlignment="1">
      <alignment horizontal="center" vertical="center" readingOrder="1"/>
    </xf>
    <xf numFmtId="0" fontId="3" fillId="0" borderId="60" xfId="0" applyFont="1" applyBorder="1" applyAlignment="1">
      <alignment vertical="center" readingOrder="1"/>
    </xf>
    <xf numFmtId="49" fontId="3" fillId="0" borderId="64" xfId="0" applyNumberFormat="1" applyFont="1" applyBorder="1" applyAlignment="1">
      <alignment vertical="center" readingOrder="1"/>
    </xf>
    <xf numFmtId="0" fontId="12" fillId="0" borderId="32" xfId="0" applyFont="1" applyBorder="1" applyAlignment="1">
      <alignment horizontal="center" vertical="center" readingOrder="1"/>
    </xf>
    <xf numFmtId="0" fontId="3" fillId="0" borderId="4" xfId="0" applyFont="1" applyBorder="1" applyAlignment="1">
      <alignment vertical="center" wrapText="1" readingOrder="1"/>
    </xf>
    <xf numFmtId="0" fontId="8" fillId="0" borderId="4" xfId="0" applyFont="1" applyBorder="1" applyAlignment="1">
      <alignment horizontal="left" vertical="justify" readingOrder="1"/>
    </xf>
    <xf numFmtId="0" fontId="8" fillId="0" borderId="4" xfId="0" applyFont="1" applyBorder="1" applyAlignment="1">
      <alignment horizontal="center" vertical="center" readingOrder="1"/>
    </xf>
    <xf numFmtId="0" fontId="21" fillId="0" borderId="16" xfId="0" applyFont="1" applyBorder="1" applyAlignment="1">
      <alignment horizontal="left" vertical="center" readingOrder="1"/>
    </xf>
    <xf numFmtId="0" fontId="3" fillId="0" borderId="63" xfId="0" applyFont="1" applyBorder="1" applyAlignment="1">
      <alignment horizontal="center" vertical="center" readingOrder="1"/>
    </xf>
    <xf numFmtId="0" fontId="3" fillId="0" borderId="61" xfId="0" applyFont="1" applyBorder="1" applyAlignment="1">
      <alignment vertical="center" readingOrder="1"/>
    </xf>
    <xf numFmtId="0" fontId="3" fillId="0" borderId="16" xfId="0" applyFont="1" applyBorder="1" applyAlignment="1">
      <alignment vertical="center" readingOrder="1"/>
    </xf>
    <xf numFmtId="0" fontId="21" fillId="0" borderId="4" xfId="0" applyFont="1" applyBorder="1" applyAlignment="1">
      <alignment horizontal="left" vertical="center" readingOrder="1"/>
    </xf>
    <xf numFmtId="0" fontId="12" fillId="0" borderId="4" xfId="0" applyFont="1" applyBorder="1" applyAlignment="1">
      <alignment horizontal="center" vertical="center" readingOrder="1"/>
    </xf>
    <xf numFmtId="0" fontId="3" fillId="0" borderId="4" xfId="0" applyFont="1" applyBorder="1" applyAlignment="1">
      <alignment horizontal="center" vertical="center" readingOrder="1"/>
    </xf>
    <xf numFmtId="0" fontId="9" fillId="0" borderId="4" xfId="0" applyFont="1" applyBorder="1" applyAlignment="1">
      <alignment vertical="center" readingOrder="1"/>
    </xf>
    <xf numFmtId="0" fontId="9" fillId="0" borderId="4" xfId="0" applyFont="1" applyBorder="1" applyAlignment="1">
      <alignment vertical="center"/>
    </xf>
    <xf numFmtId="0" fontId="8" fillId="0" borderId="4" xfId="0" applyFont="1" applyBorder="1" applyAlignment="1">
      <alignment horizontal="left" vertical="center" readingOrder="1"/>
    </xf>
    <xf numFmtId="49" fontId="3" fillId="0" borderId="4" xfId="0" applyNumberFormat="1" applyFont="1" applyBorder="1" applyAlignment="1">
      <alignment vertical="center" readingOrder="1"/>
    </xf>
    <xf numFmtId="0" fontId="0" fillId="0" borderId="4" xfId="0" applyBorder="1" applyAlignment="1">
      <alignment vertical="center" wrapText="1" readingOrder="1"/>
    </xf>
    <xf numFmtId="49" fontId="3" fillId="0" borderId="0" xfId="0" applyNumberFormat="1" applyFont="1" applyAlignment="1">
      <alignment vertical="center" readingOrder="1"/>
    </xf>
    <xf numFmtId="0" fontId="10" fillId="0" borderId="58" xfId="0" applyFont="1" applyBorder="1" applyAlignment="1">
      <alignment vertical="center" wrapText="1" readingOrder="1"/>
    </xf>
    <xf numFmtId="0" fontId="11" fillId="0" borderId="59" xfId="0" applyFont="1" applyBorder="1" applyAlignment="1">
      <alignment vertical="center" wrapText="1" readingOrder="1"/>
    </xf>
    <xf numFmtId="0" fontId="3" fillId="0" borderId="0" xfId="0" applyFont="1" applyAlignment="1">
      <alignment horizontal="center" vertical="center" readingOrder="1"/>
    </xf>
    <xf numFmtId="0" fontId="3" fillId="0" borderId="0" xfId="0" applyFont="1" applyAlignment="1">
      <alignment vertical="center" readingOrder="1"/>
    </xf>
    <xf numFmtId="0" fontId="18" fillId="0" borderId="37" xfId="0" applyFont="1" applyBorder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15" fontId="16" fillId="2" borderId="0" xfId="0" applyNumberFormat="1" applyFont="1" applyFill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20" fillId="10" borderId="4" xfId="0" applyFont="1" applyFill="1" applyBorder="1" applyAlignment="1" applyProtection="1">
      <alignment vertical="center" wrapText="1"/>
      <protection locked="0"/>
    </xf>
    <xf numFmtId="0" fontId="20" fillId="10" borderId="33" xfId="0" applyFont="1" applyFill="1" applyBorder="1" applyAlignment="1" applyProtection="1">
      <alignment vertical="center" wrapText="1"/>
      <protection locked="0"/>
    </xf>
    <xf numFmtId="0" fontId="20" fillId="10" borderId="6" xfId="0" applyFont="1" applyFill="1" applyBorder="1" applyAlignment="1" applyProtection="1">
      <alignment vertical="center" wrapText="1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vertical="center"/>
    </xf>
    <xf numFmtId="0" fontId="6" fillId="0" borderId="0" xfId="0" applyFont="1" applyAlignment="1" applyProtection="1">
      <alignment vertical="center" wrapText="1" readingOrder="1"/>
      <protection locked="0"/>
    </xf>
    <xf numFmtId="0" fontId="19" fillId="0" borderId="31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4" xfId="0" applyFont="1" applyBorder="1" applyAlignment="1">
      <alignment vertical="center"/>
    </xf>
    <xf numFmtId="166" fontId="20" fillId="10" borderId="4" xfId="0" applyNumberFormat="1" applyFont="1" applyFill="1" applyBorder="1" applyAlignment="1" applyProtection="1">
      <alignment vertical="center"/>
      <protection locked="0"/>
    </xf>
    <xf numFmtId="166" fontId="20" fillId="10" borderId="33" xfId="0" applyNumberFormat="1" applyFont="1" applyFill="1" applyBorder="1" applyAlignment="1" applyProtection="1">
      <alignment vertical="center"/>
      <protection locked="0"/>
    </xf>
    <xf numFmtId="165" fontId="20" fillId="0" borderId="24" xfId="0" applyNumberFormat="1" applyFont="1" applyBorder="1" applyAlignment="1">
      <alignment vertical="center"/>
    </xf>
    <xf numFmtId="0" fontId="17" fillId="11" borderId="67" xfId="0" applyFont="1" applyFill="1" applyBorder="1" applyAlignment="1">
      <alignment vertical="center"/>
    </xf>
    <xf numFmtId="0" fontId="18" fillId="2" borderId="6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6" fontId="13" fillId="0" borderId="19" xfId="0" applyNumberFormat="1" applyFont="1" applyBorder="1" applyAlignment="1">
      <alignment vertical="center"/>
    </xf>
    <xf numFmtId="166" fontId="20" fillId="0" borderId="19" xfId="0" applyNumberFormat="1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166" fontId="24" fillId="0" borderId="56" xfId="0" applyNumberFormat="1" applyFont="1" applyBorder="1" applyAlignment="1">
      <alignment vertical="center"/>
    </xf>
    <xf numFmtId="166" fontId="18" fillId="0" borderId="56" xfId="0" applyNumberFormat="1" applyFont="1" applyBorder="1" applyAlignment="1">
      <alignment vertical="center"/>
    </xf>
    <xf numFmtId="165" fontId="24" fillId="0" borderId="57" xfId="0" applyNumberFormat="1" applyFont="1" applyBorder="1" applyAlignment="1">
      <alignment vertical="center"/>
    </xf>
    <xf numFmtId="0" fontId="17" fillId="5" borderId="67" xfId="0" applyFont="1" applyFill="1" applyBorder="1" applyAlignment="1">
      <alignment vertical="center"/>
    </xf>
    <xf numFmtId="0" fontId="18" fillId="2" borderId="66" xfId="0" applyFont="1" applyFill="1" applyBorder="1" applyAlignment="1">
      <alignment horizontal="center" vertical="center"/>
    </xf>
    <xf numFmtId="166" fontId="20" fillId="0" borderId="21" xfId="0" applyNumberFormat="1" applyFont="1" applyBorder="1" applyAlignment="1" applyProtection="1">
      <alignment horizontal="center" vertical="center"/>
      <protection locked="0"/>
    </xf>
    <xf numFmtId="166" fontId="20" fillId="0" borderId="75" xfId="0" applyNumberFormat="1" applyFont="1" applyBorder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/>
    </xf>
    <xf numFmtId="0" fontId="18" fillId="2" borderId="4" xfId="0" applyFont="1" applyFill="1" applyBorder="1" applyAlignment="1">
      <alignment vertical="center"/>
    </xf>
    <xf numFmtId="0" fontId="16" fillId="2" borderId="0" xfId="0" applyFont="1" applyFill="1" applyAlignment="1">
      <alignment horizontal="center" vertical="center" wrapText="1"/>
    </xf>
    <xf numFmtId="0" fontId="20" fillId="0" borderId="33" xfId="0" applyFont="1" applyBorder="1" applyAlignment="1">
      <alignment vertical="center" wrapText="1"/>
    </xf>
    <xf numFmtId="0" fontId="20" fillId="0" borderId="32" xfId="0" applyFont="1" applyBorder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0" fontId="17" fillId="2" borderId="0" xfId="0" applyFont="1" applyFill="1" applyAlignment="1" applyProtection="1">
      <alignment horizontal="center" vertical="center"/>
      <protection locked="0"/>
    </xf>
    <xf numFmtId="0" fontId="3" fillId="0" borderId="4" xfId="0" applyNumberFormat="1" applyFont="1" applyBorder="1" applyAlignment="1">
      <alignment horizontal="center" vertical="center" readingOrder="1"/>
    </xf>
    <xf numFmtId="0" fontId="13" fillId="0" borderId="37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39" xfId="0" applyFont="1" applyBorder="1" applyAlignment="1">
      <alignment horizontal="left" vertical="center" wrapText="1"/>
    </xf>
    <xf numFmtId="0" fontId="13" fillId="10" borderId="67" xfId="0" applyFont="1" applyFill="1" applyBorder="1" applyAlignment="1">
      <alignment horizontal="center" vertical="center"/>
    </xf>
    <xf numFmtId="0" fontId="13" fillId="10" borderId="68" xfId="0" applyFont="1" applyFill="1" applyBorder="1" applyAlignment="1">
      <alignment horizontal="center" vertical="center"/>
    </xf>
    <xf numFmtId="0" fontId="13" fillId="0" borderId="40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20" fillId="10" borderId="33" xfId="0" applyFont="1" applyFill="1" applyBorder="1" applyAlignment="1" applyProtection="1">
      <alignment horizontal="center" vertical="center" wrapText="1"/>
      <protection locked="0"/>
    </xf>
    <xf numFmtId="0" fontId="20" fillId="10" borderId="32" xfId="0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53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7" fillId="10" borderId="54" xfId="0" applyFont="1" applyFill="1" applyBorder="1" applyAlignment="1" applyProtection="1">
      <alignment horizontal="left" vertical="center" wrapText="1"/>
      <protection locked="0"/>
    </xf>
    <xf numFmtId="0" fontId="17" fillId="10" borderId="2" xfId="0" applyFont="1" applyFill="1" applyBorder="1" applyAlignment="1" applyProtection="1">
      <alignment horizontal="left" vertical="center" wrapText="1"/>
      <protection locked="0"/>
    </xf>
    <xf numFmtId="0" fontId="17" fillId="10" borderId="3" xfId="0" applyFont="1" applyFill="1" applyBorder="1" applyAlignment="1" applyProtection="1">
      <alignment horizontal="left" vertical="center" wrapText="1"/>
      <protection locked="0"/>
    </xf>
    <xf numFmtId="0" fontId="17" fillId="10" borderId="27" xfId="0" applyFont="1" applyFill="1" applyBorder="1" applyAlignment="1" applyProtection="1">
      <alignment horizontal="left" vertical="center" wrapText="1"/>
      <protection locked="0"/>
    </xf>
    <xf numFmtId="0" fontId="17" fillId="10" borderId="19" xfId="0" applyFont="1" applyFill="1" applyBorder="1" applyAlignment="1" applyProtection="1">
      <alignment horizontal="left" vertical="center" wrapText="1"/>
      <protection locked="0"/>
    </xf>
    <xf numFmtId="0" fontId="17" fillId="10" borderId="28" xfId="0" applyFont="1" applyFill="1" applyBorder="1" applyAlignment="1" applyProtection="1">
      <alignment horizontal="left" vertical="center" wrapText="1"/>
      <protection locked="0"/>
    </xf>
    <xf numFmtId="0" fontId="19" fillId="0" borderId="30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10" borderId="16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0" fontId="13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23" fillId="10" borderId="67" xfId="0" applyFont="1" applyFill="1" applyBorder="1" applyAlignment="1">
      <alignment horizontal="center" vertical="center"/>
    </xf>
    <xf numFmtId="0" fontId="23" fillId="10" borderId="68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15" fontId="16" fillId="10" borderId="4" xfId="0" applyNumberFormat="1" applyFont="1" applyFill="1" applyBorder="1" applyAlignment="1" applyProtection="1">
      <alignment horizontal="center" vertical="center"/>
      <protection locked="0"/>
    </xf>
    <xf numFmtId="0" fontId="22" fillId="2" borderId="22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29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8" fillId="4" borderId="42" xfId="0" applyFont="1" applyFill="1" applyBorder="1" applyAlignment="1">
      <alignment horizontal="center" vertical="center"/>
    </xf>
    <xf numFmtId="0" fontId="18" fillId="4" borderId="43" xfId="0" applyFont="1" applyFill="1" applyBorder="1" applyAlignment="1">
      <alignment horizontal="center" vertical="center"/>
    </xf>
    <xf numFmtId="0" fontId="18" fillId="4" borderId="44" xfId="0" applyFont="1" applyFill="1" applyBorder="1" applyAlignment="1">
      <alignment horizontal="center" vertical="center"/>
    </xf>
    <xf numFmtId="0" fontId="13" fillId="0" borderId="72" xfId="0" applyFont="1" applyBorder="1" applyAlignment="1">
      <alignment horizontal="left" vertical="center"/>
    </xf>
    <xf numFmtId="0" fontId="13" fillId="0" borderId="64" xfId="0" applyFont="1" applyBorder="1" applyAlignment="1">
      <alignment horizontal="left" vertical="center"/>
    </xf>
    <xf numFmtId="0" fontId="13" fillId="0" borderId="73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horizontal="center"/>
    </xf>
    <xf numFmtId="0" fontId="18" fillId="0" borderId="36" xfId="0" applyFont="1" applyBorder="1" applyAlignment="1">
      <alignment horizontal="center"/>
    </xf>
    <xf numFmtId="0" fontId="19" fillId="2" borderId="22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19" fillId="2" borderId="29" xfId="0" applyFont="1" applyFill="1" applyBorder="1" applyAlignment="1">
      <alignment horizontal="center" vertical="center"/>
    </xf>
    <xf numFmtId="0" fontId="17" fillId="4" borderId="14" xfId="0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>
      <alignment horizontal="center" vertical="center"/>
    </xf>
    <xf numFmtId="0" fontId="19" fillId="0" borderId="33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left" vertical="center"/>
    </xf>
    <xf numFmtId="0" fontId="13" fillId="0" borderId="38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5" fillId="4" borderId="4" xfId="0" applyFont="1" applyFill="1" applyBorder="1" applyAlignment="1" applyProtection="1">
      <alignment horizontal="center" vertical="center" wrapText="1" readingOrder="1"/>
      <protection locked="0"/>
    </xf>
    <xf numFmtId="0" fontId="5" fillId="0" borderId="4" xfId="0" applyFont="1" applyBorder="1" applyAlignment="1" applyProtection="1">
      <alignment horizontal="center" vertical="center" wrapText="1" readingOrder="1"/>
      <protection locked="0"/>
    </xf>
    <xf numFmtId="0" fontId="13" fillId="0" borderId="62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60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39" xfId="0" applyFont="1" applyBorder="1" applyAlignment="1">
      <alignment horizontal="left" vertical="center" wrapText="1"/>
    </xf>
    <xf numFmtId="0" fontId="18" fillId="0" borderId="34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3" fillId="0" borderId="69" xfId="0" applyFont="1" applyBorder="1" applyAlignment="1">
      <alignment horizontal="left" vertical="center"/>
    </xf>
    <xf numFmtId="0" fontId="13" fillId="0" borderId="70" xfId="0" applyFont="1" applyBorder="1" applyAlignment="1">
      <alignment horizontal="left" vertical="center"/>
    </xf>
    <xf numFmtId="0" fontId="13" fillId="0" borderId="71" xfId="0" applyFont="1" applyBorder="1" applyAlignment="1">
      <alignment horizontal="left" vertical="center"/>
    </xf>
    <xf numFmtId="0" fontId="13" fillId="0" borderId="34" xfId="0" applyFont="1" applyBorder="1" applyAlignment="1">
      <alignment horizontal="left"/>
    </xf>
    <xf numFmtId="0" fontId="13" fillId="0" borderId="35" xfId="0" applyFont="1" applyBorder="1" applyAlignment="1">
      <alignment horizontal="left"/>
    </xf>
    <xf numFmtId="0" fontId="13" fillId="0" borderId="36" xfId="0" applyFont="1" applyBorder="1" applyAlignment="1">
      <alignment horizontal="left"/>
    </xf>
    <xf numFmtId="0" fontId="18" fillId="0" borderId="37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39" xfId="0" applyFont="1" applyBorder="1" applyAlignment="1">
      <alignment horizontal="left" vertical="center"/>
    </xf>
    <xf numFmtId="0" fontId="13" fillId="0" borderId="37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164" fontId="13" fillId="10" borderId="67" xfId="1" applyFont="1" applyFill="1" applyBorder="1" applyAlignment="1">
      <alignment horizontal="center" vertical="center"/>
    </xf>
    <xf numFmtId="164" fontId="13" fillId="10" borderId="68" xfId="1" applyFont="1" applyFill="1" applyBorder="1" applyAlignment="1">
      <alignment horizontal="center" vertical="center"/>
    </xf>
    <xf numFmtId="0" fontId="18" fillId="0" borderId="76" xfId="0" applyFont="1" applyBorder="1" applyAlignment="1">
      <alignment horizontal="left" vertical="center"/>
    </xf>
    <xf numFmtId="0" fontId="13" fillId="0" borderId="77" xfId="0" applyFont="1" applyBorder="1" applyAlignment="1">
      <alignment horizontal="left" vertical="center"/>
    </xf>
    <xf numFmtId="0" fontId="13" fillId="0" borderId="78" xfId="0" applyFont="1" applyBorder="1" applyAlignment="1">
      <alignment horizontal="left" vertical="center"/>
    </xf>
    <xf numFmtId="0" fontId="17" fillId="10" borderId="52" xfId="0" applyFont="1" applyFill="1" applyBorder="1" applyAlignment="1" applyProtection="1">
      <alignment horizontal="center" vertical="center"/>
      <protection locked="0"/>
    </xf>
    <xf numFmtId="0" fontId="17" fillId="10" borderId="32" xfId="0" applyFont="1" applyFill="1" applyBorder="1" applyAlignment="1" applyProtection="1">
      <alignment horizontal="center" vertical="center"/>
      <protection locked="0"/>
    </xf>
    <xf numFmtId="0" fontId="17" fillId="10" borderId="33" xfId="0" applyFont="1" applyFill="1" applyBorder="1" applyAlignment="1" applyProtection="1">
      <alignment horizontal="center" vertical="center" wrapText="1"/>
      <protection locked="0"/>
    </xf>
    <xf numFmtId="0" fontId="17" fillId="10" borderId="32" xfId="0" applyFont="1" applyFill="1" applyBorder="1" applyAlignment="1" applyProtection="1">
      <alignment horizontal="center" vertical="center" wrapText="1"/>
      <protection locked="0"/>
    </xf>
    <xf numFmtId="0" fontId="17" fillId="10" borderId="4" xfId="0" applyFont="1" applyFill="1" applyBorder="1" applyAlignment="1" applyProtection="1">
      <alignment vertical="center" wrapText="1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 wrapText="1"/>
    </xf>
    <xf numFmtId="0" fontId="19" fillId="0" borderId="65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10" borderId="65" xfId="0" applyFont="1" applyFill="1" applyBorder="1" applyAlignment="1" applyProtection="1">
      <alignment horizontal="center" vertical="center" wrapText="1"/>
      <protection locked="0"/>
    </xf>
    <xf numFmtId="0" fontId="19" fillId="10" borderId="14" xfId="0" applyFont="1" applyFill="1" applyBorder="1" applyAlignment="1" applyProtection="1">
      <alignment horizontal="center" vertical="center" wrapText="1"/>
      <protection locked="0"/>
    </xf>
    <xf numFmtId="0" fontId="19" fillId="2" borderId="55" xfId="0" applyFont="1" applyFill="1" applyBorder="1" applyAlignment="1">
      <alignment horizontal="center" vertical="center"/>
    </xf>
    <xf numFmtId="0" fontId="19" fillId="2" borderId="56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17" fillId="10" borderId="30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17" fillId="10" borderId="74" xfId="0" applyFont="1" applyFill="1" applyBorder="1" applyAlignment="1">
      <alignment horizontal="center" vertical="center" wrapText="1"/>
    </xf>
    <xf numFmtId="0" fontId="17" fillId="10" borderId="30" xfId="0" applyFont="1" applyFill="1" applyBorder="1" applyAlignment="1">
      <alignment horizontal="center" vertical="center"/>
    </xf>
    <xf numFmtId="0" fontId="17" fillId="10" borderId="18" xfId="0" applyFont="1" applyFill="1" applyBorder="1" applyAlignment="1">
      <alignment horizontal="center" vertical="center"/>
    </xf>
    <xf numFmtId="0" fontId="17" fillId="10" borderId="7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845344</xdr:colOff>
      <xdr:row>1</xdr:row>
      <xdr:rowOff>35718</xdr:rowOff>
    </xdr:from>
    <xdr:to>
      <xdr:col>2</xdr:col>
      <xdr:colOff>762000</xdr:colOff>
      <xdr:row>3</xdr:row>
      <xdr:rowOff>309008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8621973B-A0ED-490C-80B9-CC9C68BC9E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238124"/>
          <a:ext cx="1893094" cy="880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C529"/>
  <sheetViews>
    <sheetView showGridLines="0" tabSelected="1" showWhiteSpace="0" zoomScale="80" zoomScaleNormal="80" zoomScaleSheetLayoutView="50" workbookViewId="0">
      <selection activeCell="E12" sqref="E12"/>
    </sheetView>
  </sheetViews>
  <sheetFormatPr baseColWidth="10" defaultRowHeight="14.25" x14ac:dyDescent="0.2"/>
  <cols>
    <col min="1" max="1" width="3.7109375" style="16" customWidth="1"/>
    <col min="2" max="2" width="29.5703125" style="16" customWidth="1"/>
    <col min="3" max="3" width="29.85546875" style="16" bestFit="1" customWidth="1"/>
    <col min="4" max="4" width="0.85546875" style="16" customWidth="1"/>
    <col min="5" max="5" width="42.140625" style="16" customWidth="1"/>
    <col min="6" max="6" width="13.5703125" style="16" hidden="1" customWidth="1"/>
    <col min="7" max="7" width="5.7109375" style="16" hidden="1" customWidth="1"/>
    <col min="8" max="8" width="45.42578125" style="16" customWidth="1"/>
    <col min="9" max="9" width="9.140625" style="16" customWidth="1"/>
    <col min="10" max="10" width="21.7109375" style="16" bestFit="1" customWidth="1"/>
    <col min="11" max="11" width="26.85546875" style="16" customWidth="1"/>
    <col min="12" max="12" width="22.28515625" style="16" bestFit="1" customWidth="1"/>
    <col min="13" max="13" width="19.28515625" style="16" customWidth="1"/>
    <col min="14" max="14" width="2.7109375" style="16" customWidth="1"/>
    <col min="15" max="16375" width="11.42578125" style="16"/>
    <col min="16376" max="16376" width="24.5703125" style="16" customWidth="1"/>
    <col min="16377" max="16377" width="11.42578125" style="16" customWidth="1"/>
    <col min="16378" max="16378" width="30.85546875" style="16" bestFit="1" customWidth="1"/>
    <col min="16379" max="16379" width="11.7109375" style="16" customWidth="1"/>
    <col min="16380" max="16380" width="18.5703125" style="16" bestFit="1" customWidth="1"/>
    <col min="16381" max="16381" width="87.85546875" style="16" customWidth="1"/>
    <col min="16382" max="16382" width="33.140625" style="16" customWidth="1"/>
    <col min="16383" max="16384" width="11.42578125" style="16"/>
  </cols>
  <sheetData>
    <row r="1" spans="1:14 16381:16382" ht="15.75" thickTop="1" x14ac:dyDescent="0.2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XFA1" s="17" t="s">
        <v>0</v>
      </c>
      <c r="XFB1" s="17" t="s">
        <v>1</v>
      </c>
    </row>
    <row r="2" spans="1:14 16381:16382" ht="20.25" customHeight="1" x14ac:dyDescent="0.2">
      <c r="A2" s="18"/>
      <c r="B2" s="190"/>
      <c r="C2" s="191"/>
      <c r="D2" s="203" t="s">
        <v>402</v>
      </c>
      <c r="E2" s="204"/>
      <c r="F2" s="204"/>
      <c r="G2" s="204"/>
      <c r="H2" s="204"/>
      <c r="I2" s="204"/>
      <c r="J2" s="204"/>
      <c r="K2" s="205"/>
      <c r="L2" s="152" t="s">
        <v>669</v>
      </c>
      <c r="M2" s="34"/>
      <c r="N2" s="19"/>
      <c r="XFA2" s="20" t="s">
        <v>376</v>
      </c>
      <c r="XFB2" s="21" t="s">
        <v>3</v>
      </c>
    </row>
    <row r="3" spans="1:14 16381:16382" ht="27" x14ac:dyDescent="0.2">
      <c r="A3" s="18"/>
      <c r="B3" s="192"/>
      <c r="C3" s="193"/>
      <c r="D3" s="206"/>
      <c r="E3" s="207"/>
      <c r="F3" s="207"/>
      <c r="G3" s="207"/>
      <c r="H3" s="207"/>
      <c r="I3" s="207"/>
      <c r="J3" s="207"/>
      <c r="K3" s="208"/>
      <c r="L3" s="152" t="s">
        <v>668</v>
      </c>
      <c r="M3" s="119"/>
      <c r="N3" s="19"/>
      <c r="XFA3" s="20" t="s">
        <v>377</v>
      </c>
      <c r="XFB3" s="21" t="s">
        <v>371</v>
      </c>
    </row>
    <row r="4" spans="1:14 16381:16382" ht="27" x14ac:dyDescent="0.2">
      <c r="A4" s="18"/>
      <c r="B4" s="194"/>
      <c r="C4" s="195"/>
      <c r="D4" s="209"/>
      <c r="E4" s="210"/>
      <c r="F4" s="210"/>
      <c r="G4" s="210"/>
      <c r="H4" s="210"/>
      <c r="I4" s="210"/>
      <c r="J4" s="210"/>
      <c r="K4" s="211"/>
      <c r="L4" s="152" t="s">
        <v>670</v>
      </c>
      <c r="M4" s="119"/>
      <c r="N4" s="19"/>
      <c r="XFA4" s="20" t="s">
        <v>372</v>
      </c>
      <c r="XFB4" s="21" t="s">
        <v>373</v>
      </c>
    </row>
    <row r="5" spans="1:14 16381:16382" ht="18" x14ac:dyDescent="0.2">
      <c r="A5" s="18"/>
      <c r="B5" s="151"/>
      <c r="C5" s="151"/>
      <c r="D5" s="151"/>
      <c r="E5" s="153"/>
      <c r="F5" s="153"/>
      <c r="G5" s="153"/>
      <c r="H5" s="153"/>
      <c r="I5" s="153"/>
      <c r="J5" s="119"/>
      <c r="K5" s="119"/>
      <c r="L5" s="119"/>
      <c r="M5" s="119"/>
      <c r="N5" s="19"/>
      <c r="XFA5" s="20"/>
      <c r="XFB5" s="21"/>
    </row>
    <row r="6" spans="1:14 16381:16382" ht="18" x14ac:dyDescent="0.2">
      <c r="A6" s="18"/>
      <c r="B6" s="198" t="s">
        <v>2</v>
      </c>
      <c r="C6" s="198"/>
      <c r="D6" s="198"/>
      <c r="E6" s="153"/>
      <c r="F6" s="153"/>
      <c r="G6" s="153"/>
      <c r="H6" s="153"/>
      <c r="I6" s="153"/>
      <c r="J6" s="119"/>
      <c r="K6" s="119"/>
      <c r="L6" s="119"/>
      <c r="M6" s="119"/>
      <c r="N6" s="19"/>
      <c r="XFA6" s="20"/>
      <c r="XFB6" s="21"/>
    </row>
    <row r="7" spans="1:14 16381:16382" ht="18" x14ac:dyDescent="0.2">
      <c r="A7" s="18"/>
      <c r="B7" s="199"/>
      <c r="C7" s="199"/>
      <c r="D7" s="199"/>
      <c r="E7" s="153"/>
      <c r="F7" s="153"/>
      <c r="G7" s="153"/>
      <c r="H7" s="153"/>
      <c r="I7" s="153"/>
      <c r="J7" s="119"/>
      <c r="K7" s="119"/>
      <c r="L7" s="119"/>
      <c r="M7" s="119"/>
      <c r="N7" s="19"/>
      <c r="XFA7" s="20"/>
      <c r="XFB7" s="21"/>
    </row>
    <row r="8" spans="1:14 16381:16382" ht="21" customHeight="1" thickBot="1" x14ac:dyDescent="0.25">
      <c r="A8" s="18"/>
      <c r="B8" s="199"/>
      <c r="C8" s="199"/>
      <c r="D8" s="199"/>
      <c r="E8" s="118"/>
      <c r="F8" s="118"/>
      <c r="G8" s="118"/>
      <c r="H8" s="153"/>
      <c r="I8" s="153"/>
      <c r="J8" s="119"/>
      <c r="K8" s="119"/>
      <c r="L8" s="119"/>
      <c r="M8" s="119"/>
      <c r="N8" s="19"/>
      <c r="XFA8" s="20"/>
      <c r="XFB8" s="21"/>
    </row>
    <row r="9" spans="1:14 16381:16382" ht="20.45" customHeight="1" thickTop="1" thickBot="1" x14ac:dyDescent="0.25">
      <c r="A9" s="18"/>
      <c r="B9" s="200" t="s">
        <v>640</v>
      </c>
      <c r="C9" s="201"/>
      <c r="D9" s="202"/>
      <c r="E9" s="196"/>
      <c r="F9" s="196"/>
      <c r="G9" s="196"/>
      <c r="H9" s="196"/>
      <c r="I9" s="197"/>
      <c r="J9" s="119"/>
      <c r="K9" s="119"/>
      <c r="L9" s="119"/>
      <c r="M9" s="119"/>
      <c r="N9" s="19"/>
      <c r="XFA9" s="20"/>
      <c r="XFB9" s="21"/>
    </row>
    <row r="10" spans="1:14 16381:16382" ht="15.6" customHeight="1" thickTop="1" thickBot="1" x14ac:dyDescent="0.25">
      <c r="A10" s="18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19"/>
      <c r="XFA10" s="20" t="s">
        <v>374</v>
      </c>
      <c r="XFB10" s="21" t="s">
        <v>375</v>
      </c>
    </row>
    <row r="11" spans="1:14 16381:16382" ht="20.45" customHeight="1" thickTop="1" thickBot="1" x14ac:dyDescent="0.25">
      <c r="A11" s="18"/>
      <c r="B11" s="286" t="s">
        <v>643</v>
      </c>
      <c r="C11" s="287"/>
      <c r="D11" s="287"/>
      <c r="E11" s="288"/>
      <c r="F11" s="147"/>
      <c r="G11" s="147"/>
      <c r="H11" s="148" t="s">
        <v>641</v>
      </c>
      <c r="I11" s="261"/>
      <c r="J11" s="261"/>
      <c r="K11" s="261"/>
      <c r="L11" s="262"/>
      <c r="M11" s="120"/>
      <c r="N11" s="19"/>
      <c r="XFA11" s="20"/>
      <c r="XFB11" s="21"/>
    </row>
    <row r="12" spans="1:14 16381:16382" ht="15.6" customHeight="1" thickTop="1" thickBot="1" x14ac:dyDescent="0.25">
      <c r="A12" s="18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19"/>
      <c r="XFA12" s="20"/>
      <c r="XFB12" s="21"/>
    </row>
    <row r="13" spans="1:14 16381:16382" ht="43.15" customHeight="1" thickTop="1" thickBot="1" x14ac:dyDescent="0.25">
      <c r="A13" s="18"/>
      <c r="B13" s="283" t="s">
        <v>662</v>
      </c>
      <c r="C13" s="284"/>
      <c r="D13" s="284"/>
      <c r="E13" s="285"/>
      <c r="F13" s="138"/>
      <c r="G13" s="138"/>
      <c r="H13" s="139" t="s">
        <v>642</v>
      </c>
      <c r="I13" s="165"/>
      <c r="J13" s="165"/>
      <c r="K13" s="165"/>
      <c r="L13" s="166"/>
      <c r="M13" s="22"/>
      <c r="N13" s="19"/>
      <c r="XFA13" s="20"/>
      <c r="XFB13" s="21"/>
    </row>
    <row r="14" spans="1:14 16381:16382" ht="15" customHeight="1" thickTop="1" x14ac:dyDescent="0.2">
      <c r="A14" s="18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9"/>
      <c r="XFA14" s="20"/>
      <c r="XFB14" s="21"/>
    </row>
    <row r="15" spans="1:14 16381:16382" ht="15" thickBot="1" x14ac:dyDescent="0.25">
      <c r="A15" s="18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9"/>
      <c r="XFA15" s="20"/>
      <c r="XFB15" s="21"/>
    </row>
    <row r="16" spans="1:14 16381:16382" s="25" customFormat="1" ht="22.5" customHeight="1" thickTop="1" x14ac:dyDescent="0.2">
      <c r="A16" s="23"/>
      <c r="B16" s="172" t="s">
        <v>17</v>
      </c>
      <c r="C16" s="173"/>
      <c r="D16" s="173"/>
      <c r="E16" s="174"/>
      <c r="F16" s="68"/>
      <c r="G16" s="68"/>
      <c r="H16" s="178"/>
      <c r="I16" s="179"/>
      <c r="J16" s="179"/>
      <c r="K16" s="179"/>
      <c r="L16" s="180"/>
      <c r="M16" s="22"/>
      <c r="N16" s="24"/>
    </row>
    <row r="17" spans="1:14 16378:16382" s="25" customFormat="1" ht="54.75" customHeight="1" thickBot="1" x14ac:dyDescent="0.25">
      <c r="A17" s="23"/>
      <c r="B17" s="175"/>
      <c r="C17" s="176"/>
      <c r="D17" s="176"/>
      <c r="E17" s="177"/>
      <c r="F17" s="69"/>
      <c r="G17" s="69"/>
      <c r="H17" s="181"/>
      <c r="I17" s="182"/>
      <c r="J17" s="182"/>
      <c r="K17" s="182"/>
      <c r="L17" s="183"/>
      <c r="M17" s="22"/>
      <c r="N17" s="24"/>
    </row>
    <row r="18" spans="1:14 16378:16382" s="25" customFormat="1" ht="30" customHeight="1" thickTop="1" thickBot="1" x14ac:dyDescent="0.3">
      <c r="A18" s="23"/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4"/>
    </row>
    <row r="19" spans="1:14 16378:16382" s="25" customFormat="1" ht="30" customHeight="1" thickTop="1" thickBot="1" x14ac:dyDescent="0.3">
      <c r="A19" s="23"/>
      <c r="B19" s="184" t="s">
        <v>18</v>
      </c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27"/>
      <c r="N19" s="24"/>
      <c r="XEX19" s="28" t="s">
        <v>19</v>
      </c>
      <c r="XEY19" s="28" t="s">
        <v>20</v>
      </c>
      <c r="XEZ19" s="29" t="s">
        <v>19</v>
      </c>
      <c r="XFA19" s="28" t="s">
        <v>21</v>
      </c>
      <c r="XFB19" s="28" t="s">
        <v>22</v>
      </c>
    </row>
    <row r="20" spans="1:14 16378:16382" s="25" customFormat="1" ht="30" customHeight="1" thickTop="1" x14ac:dyDescent="0.25">
      <c r="A20" s="23"/>
      <c r="B20" s="186" t="s">
        <v>23</v>
      </c>
      <c r="C20" s="187"/>
      <c r="D20" s="188"/>
      <c r="E20" s="189"/>
      <c r="F20" s="189"/>
      <c r="G20" s="189"/>
      <c r="H20" s="189"/>
      <c r="I20" s="189"/>
      <c r="J20" s="218"/>
      <c r="K20" s="219"/>
      <c r="L20" s="220"/>
      <c r="M20" s="132"/>
      <c r="N20" s="24"/>
      <c r="XEX20" s="21" t="s">
        <v>24</v>
      </c>
      <c r="XEY20" s="30" t="s">
        <v>419</v>
      </c>
      <c r="XEZ20" s="30" t="s">
        <v>25</v>
      </c>
      <c r="XFA20" s="21" t="s">
        <v>26</v>
      </c>
      <c r="XFB20" s="21" t="s">
        <v>27</v>
      </c>
    </row>
    <row r="21" spans="1:14 16378:16382" s="25" customFormat="1" ht="45" customHeight="1" x14ac:dyDescent="0.25">
      <c r="A21" s="23"/>
      <c r="B21" s="53" t="s">
        <v>233</v>
      </c>
      <c r="C21" s="231" t="s">
        <v>28</v>
      </c>
      <c r="D21" s="232"/>
      <c r="E21" s="54" t="s">
        <v>29</v>
      </c>
      <c r="F21" s="54"/>
      <c r="G21" s="54"/>
      <c r="H21" s="221" t="s">
        <v>30</v>
      </c>
      <c r="I21" s="221"/>
      <c r="J21" s="134" t="s">
        <v>660</v>
      </c>
      <c r="K21" s="128" t="s">
        <v>644</v>
      </c>
      <c r="L21" s="54" t="s">
        <v>645</v>
      </c>
      <c r="M21" s="129" t="s">
        <v>661</v>
      </c>
      <c r="N21" s="24"/>
      <c r="XEX21" s="21" t="s">
        <v>31</v>
      </c>
      <c r="XEY21" s="30" t="s">
        <v>420</v>
      </c>
      <c r="XEZ21" s="30" t="s">
        <v>25</v>
      </c>
      <c r="XFA21" s="21" t="s">
        <v>33</v>
      </c>
      <c r="XFB21" s="21" t="s">
        <v>34</v>
      </c>
    </row>
    <row r="22" spans="1:14 16378:16382" s="25" customFormat="1" ht="68.25" customHeight="1" x14ac:dyDescent="0.25">
      <c r="A22" s="23"/>
      <c r="B22" s="64" t="str">
        <f>IF(E22="","",VLOOKUP(C22,'2024'!$D$5:$E$87,2,FALSE))</f>
        <v/>
      </c>
      <c r="C22" s="154" t="str">
        <f>IF(E22="","",VLOOKUP(E22,'2024'!$C$5:$E$87,2,0))</f>
        <v/>
      </c>
      <c r="D22" s="155"/>
      <c r="E22" s="121"/>
      <c r="F22" s="122"/>
      <c r="G22" s="122"/>
      <c r="H22" s="170"/>
      <c r="I22" s="171"/>
      <c r="J22" s="135"/>
      <c r="K22" s="136"/>
      <c r="L22" s="135"/>
      <c r="M22" s="150">
        <f>+J22+K22-L22</f>
        <v>0</v>
      </c>
      <c r="N22" s="24"/>
      <c r="XEX22" s="21" t="s">
        <v>421</v>
      </c>
      <c r="XEY22" s="30" t="s">
        <v>422</v>
      </c>
      <c r="XEZ22" s="30" t="s">
        <v>25</v>
      </c>
      <c r="XFA22" s="21" t="s">
        <v>37</v>
      </c>
      <c r="XFB22" s="21" t="s">
        <v>38</v>
      </c>
    </row>
    <row r="23" spans="1:14 16378:16382" s="25" customFormat="1" ht="54" customHeight="1" x14ac:dyDescent="0.25">
      <c r="A23" s="23"/>
      <c r="B23" s="64" t="str">
        <f>IF(E23="","",VLOOKUP(C23,'2024'!$D$5:$E$85,2,FALSE))</f>
        <v/>
      </c>
      <c r="C23" s="233" t="str">
        <f>IF(E23="","",VLOOKUP(E23,'2024'!$C$5:$E$85,2,0))</f>
        <v/>
      </c>
      <c r="D23" s="234"/>
      <c r="E23" s="121"/>
      <c r="F23" s="123"/>
      <c r="G23" s="123"/>
      <c r="H23" s="170"/>
      <c r="I23" s="171"/>
      <c r="J23" s="135"/>
      <c r="K23" s="136"/>
      <c r="L23" s="135"/>
      <c r="M23" s="150">
        <v>0</v>
      </c>
      <c r="N23" s="24"/>
      <c r="XEX23" s="21" t="s">
        <v>653</v>
      </c>
      <c r="XEY23" s="30" t="s">
        <v>654</v>
      </c>
      <c r="XEZ23" s="30" t="s">
        <v>25</v>
      </c>
      <c r="XFA23" s="21" t="s">
        <v>653</v>
      </c>
      <c r="XFB23" s="21"/>
    </row>
    <row r="24" spans="1:14 16378:16382" s="25" customFormat="1" ht="54" customHeight="1" x14ac:dyDescent="0.25">
      <c r="A24" s="23"/>
      <c r="B24" s="64" t="str">
        <f>IF(E24="","",VLOOKUP(C24,'2024'!$D$5:$E$85,2,FALSE))</f>
        <v/>
      </c>
      <c r="C24" s="154" t="str">
        <f>IF(E24="","",VLOOKUP(E24,'2024'!$C$5:$E$85,2,0))</f>
        <v/>
      </c>
      <c r="D24" s="155"/>
      <c r="E24" s="121"/>
      <c r="F24" s="123"/>
      <c r="G24" s="123"/>
      <c r="H24" s="170"/>
      <c r="I24" s="171"/>
      <c r="J24" s="135"/>
      <c r="K24" s="136"/>
      <c r="L24" s="135"/>
      <c r="M24" s="150">
        <v>0</v>
      </c>
      <c r="N24" s="24"/>
      <c r="XEY24" s="70"/>
      <c r="XEZ24" s="124"/>
      <c r="XFA24" s="125"/>
      <c r="XFB24" s="125"/>
    </row>
    <row r="25" spans="1:14 16378:16382" s="25" customFormat="1" ht="54" customHeight="1" x14ac:dyDescent="0.25">
      <c r="A25" s="23"/>
      <c r="B25" s="64" t="str">
        <f>IF(E25="","",VLOOKUP(C25,'2024'!$D$5:$E$85,2,FALSE))</f>
        <v/>
      </c>
      <c r="C25" s="154" t="str">
        <f>IF(E25="","",VLOOKUP(E25,'2024'!$C$5:$E$85,2,0))</f>
        <v/>
      </c>
      <c r="D25" s="155"/>
      <c r="E25" s="121"/>
      <c r="F25" s="123"/>
      <c r="G25" s="123"/>
      <c r="H25" s="170"/>
      <c r="I25" s="171"/>
      <c r="J25" s="135"/>
      <c r="K25" s="136"/>
      <c r="L25" s="135"/>
      <c r="M25" s="150">
        <v>0</v>
      </c>
      <c r="N25" s="24"/>
      <c r="XEY25" s="70"/>
      <c r="XEZ25" s="30"/>
      <c r="XFA25" s="21"/>
      <c r="XFB25" s="21"/>
    </row>
    <row r="26" spans="1:14 16378:16382" s="25" customFormat="1" ht="54" customHeight="1" x14ac:dyDescent="0.25">
      <c r="A26" s="23"/>
      <c r="B26" s="64" t="str">
        <f>IF(E26="","",VLOOKUP(C26,'2024'!$D$5:$E$85,2,FALSE))</f>
        <v/>
      </c>
      <c r="C26" s="154" t="str">
        <f>IF(E26="","",VLOOKUP(E26,'2024'!$C$5:$E$85,2,0))</f>
        <v/>
      </c>
      <c r="D26" s="155"/>
      <c r="E26" s="121"/>
      <c r="F26" s="123"/>
      <c r="G26" s="123"/>
      <c r="H26" s="170"/>
      <c r="I26" s="171"/>
      <c r="J26" s="135"/>
      <c r="K26" s="136"/>
      <c r="L26" s="135"/>
      <c r="M26" s="150">
        <v>0</v>
      </c>
      <c r="N26" s="24"/>
      <c r="XEY26" s="70"/>
      <c r="XEZ26" s="30"/>
      <c r="XFA26" s="21"/>
      <c r="XFB26" s="21"/>
    </row>
    <row r="27" spans="1:14 16378:16382" s="25" customFormat="1" ht="37.5" customHeight="1" thickBot="1" x14ac:dyDescent="0.3">
      <c r="A27" s="23"/>
      <c r="B27" s="279" t="s">
        <v>48</v>
      </c>
      <c r="C27" s="280"/>
      <c r="D27" s="280"/>
      <c r="E27" s="280"/>
      <c r="F27" s="280"/>
      <c r="G27" s="280"/>
      <c r="H27" s="280"/>
      <c r="I27" s="280"/>
      <c r="J27" s="141">
        <f>SUM(J22:J26)</f>
        <v>0</v>
      </c>
      <c r="K27" s="142">
        <f t="shared" ref="K27:L27" si="0">SUM(K22:K26)</f>
        <v>0</v>
      </c>
      <c r="L27" s="142">
        <f t="shared" si="0"/>
        <v>0</v>
      </c>
      <c r="M27" s="137">
        <f>SUM(M22:M26)</f>
        <v>0</v>
      </c>
      <c r="N27" s="24"/>
      <c r="XEZ27" s="30" t="s">
        <v>25</v>
      </c>
      <c r="XFA27" s="21" t="s">
        <v>49</v>
      </c>
      <c r="XFB27" s="21" t="s">
        <v>50</v>
      </c>
    </row>
    <row r="28" spans="1:14 16378:16382" s="25" customFormat="1" ht="30" customHeight="1" thickTop="1" thickBot="1" x14ac:dyDescent="0.3">
      <c r="A28" s="31"/>
      <c r="C28" s="32"/>
      <c r="D28" s="32"/>
      <c r="E28" s="32"/>
      <c r="F28" s="32"/>
      <c r="G28" s="32"/>
      <c r="H28" s="32"/>
      <c r="I28" s="33"/>
      <c r="J28" s="33"/>
      <c r="K28" s="33"/>
      <c r="L28" s="34"/>
      <c r="M28" s="34"/>
      <c r="N28" s="24"/>
      <c r="XEZ28" s="30" t="s">
        <v>25</v>
      </c>
      <c r="XFA28" s="21" t="s">
        <v>51</v>
      </c>
      <c r="XFB28" s="21" t="s">
        <v>52</v>
      </c>
    </row>
    <row r="29" spans="1:14 16378:16382" s="25" customFormat="1" ht="26.25" customHeight="1" thickTop="1" thickBot="1" x14ac:dyDescent="0.3">
      <c r="A29" s="31"/>
      <c r="B29" s="184" t="s">
        <v>53</v>
      </c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27"/>
      <c r="N29" s="24"/>
      <c r="XEZ29" s="30" t="s">
        <v>25</v>
      </c>
      <c r="XFA29" s="35" t="s">
        <v>54</v>
      </c>
      <c r="XFB29" s="21" t="s">
        <v>55</v>
      </c>
    </row>
    <row r="30" spans="1:14 16378:16382" s="25" customFormat="1" ht="26.25" customHeight="1" thickTop="1" x14ac:dyDescent="0.25">
      <c r="A30" s="31"/>
      <c r="B30" s="275" t="s">
        <v>56</v>
      </c>
      <c r="C30" s="273"/>
      <c r="D30" s="273"/>
      <c r="E30" s="276"/>
      <c r="F30" s="140"/>
      <c r="G30" s="140"/>
      <c r="H30" s="131" t="s">
        <v>434</v>
      </c>
      <c r="I30" s="143" t="s">
        <v>490</v>
      </c>
      <c r="J30" s="219" t="s">
        <v>491</v>
      </c>
      <c r="K30" s="273"/>
      <c r="L30" s="131" t="s">
        <v>494</v>
      </c>
      <c r="M30" s="132"/>
      <c r="N30" s="24"/>
      <c r="XEZ30" s="30"/>
      <c r="XFA30" s="35"/>
      <c r="XFB30" s="21"/>
    </row>
    <row r="31" spans="1:14 16378:16382" s="25" customFormat="1" ht="63.75" customHeight="1" x14ac:dyDescent="0.25">
      <c r="A31" s="31"/>
      <c r="B31" s="277"/>
      <c r="C31" s="278"/>
      <c r="D31" s="278"/>
      <c r="E31" s="278"/>
      <c r="F31" s="77" t="e">
        <f>+VLOOKUP(B31,'2024'!K5:L19,2,FALSE)</f>
        <v>#N/A</v>
      </c>
      <c r="G31" s="77" t="e">
        <f>+VLOOKUP(F31,'2024'!L5:M19,2,FALSE)</f>
        <v>#N/A</v>
      </c>
      <c r="H31" s="67"/>
      <c r="I31" s="84"/>
      <c r="J31" s="271" t="e">
        <f>CONCATENATE(VLOOKUP(B31,'2024'!K5:N19,4,FALSE),"-",H31,"-",I31)</f>
        <v>#N/A</v>
      </c>
      <c r="K31" s="272"/>
      <c r="L31" s="130">
        <v>21</v>
      </c>
      <c r="M31" s="133"/>
      <c r="N31" s="24"/>
      <c r="XEZ31" s="30" t="s">
        <v>25</v>
      </c>
      <c r="XFA31" s="21" t="s">
        <v>57</v>
      </c>
      <c r="XFB31" s="21" t="s">
        <v>58</v>
      </c>
    </row>
    <row r="32" spans="1:14 16378:16382" s="25" customFormat="1" ht="33" customHeight="1" x14ac:dyDescent="0.25">
      <c r="A32" s="31"/>
      <c r="B32" s="274" t="s">
        <v>647</v>
      </c>
      <c r="C32" s="232"/>
      <c r="D32" s="231" t="s">
        <v>646</v>
      </c>
      <c r="E32" s="232"/>
      <c r="F32" s="65"/>
      <c r="G32" s="65"/>
      <c r="H32" s="221" t="s">
        <v>30</v>
      </c>
      <c r="I32" s="221"/>
      <c r="J32" s="134" t="s">
        <v>660</v>
      </c>
      <c r="K32" s="134" t="s">
        <v>644</v>
      </c>
      <c r="L32" s="54" t="s">
        <v>645</v>
      </c>
      <c r="M32" s="87" t="s">
        <v>661</v>
      </c>
      <c r="N32" s="24"/>
      <c r="XEZ32" s="30" t="s">
        <v>25</v>
      </c>
      <c r="XFA32" s="21" t="s">
        <v>35</v>
      </c>
      <c r="XFB32" s="21" t="s">
        <v>59</v>
      </c>
    </row>
    <row r="33" spans="1:14 16380:16382" s="25" customFormat="1" ht="45" customHeight="1" x14ac:dyDescent="0.25">
      <c r="A33" s="31"/>
      <c r="B33" s="266"/>
      <c r="C33" s="267"/>
      <c r="D33" s="268"/>
      <c r="E33" s="269"/>
      <c r="F33" s="66"/>
      <c r="G33" s="66"/>
      <c r="H33" s="270"/>
      <c r="I33" s="270"/>
      <c r="J33" s="135"/>
      <c r="K33" s="135"/>
      <c r="L33" s="135"/>
      <c r="M33" s="149">
        <f>+J33+K33-L33</f>
        <v>0</v>
      </c>
      <c r="N33" s="24"/>
      <c r="XEZ33" s="30" t="s">
        <v>32</v>
      </c>
      <c r="XFA33" s="21" t="s">
        <v>60</v>
      </c>
      <c r="XFB33" s="21" t="s">
        <v>61</v>
      </c>
    </row>
    <row r="34" spans="1:14 16380:16382" s="25" customFormat="1" ht="37.5" customHeight="1" thickBot="1" x14ac:dyDescent="0.3">
      <c r="A34" s="31"/>
      <c r="B34" s="225" t="s">
        <v>69</v>
      </c>
      <c r="C34" s="226"/>
      <c r="D34" s="226"/>
      <c r="E34" s="226"/>
      <c r="F34" s="226"/>
      <c r="G34" s="226"/>
      <c r="H34" s="226"/>
      <c r="I34" s="227"/>
      <c r="J34" s="144">
        <f>SUM(J33)</f>
        <v>0</v>
      </c>
      <c r="K34" s="144">
        <f>SUM(K33)</f>
        <v>0</v>
      </c>
      <c r="L34" s="145">
        <f>SUM(L33)</f>
        <v>0</v>
      </c>
      <c r="M34" s="146">
        <f>SUM(M33)</f>
        <v>0</v>
      </c>
      <c r="N34" s="24"/>
      <c r="XEZ34" s="30" t="s">
        <v>32</v>
      </c>
      <c r="XFA34" s="21" t="s">
        <v>70</v>
      </c>
      <c r="XFB34" s="21" t="s">
        <v>71</v>
      </c>
    </row>
    <row r="35" spans="1:14 16380:16382" s="25" customFormat="1" ht="37.5" customHeight="1" thickTop="1" x14ac:dyDescent="0.25">
      <c r="A35" s="31"/>
      <c r="B35" s="57"/>
      <c r="C35" s="57"/>
      <c r="D35" s="57"/>
      <c r="E35" s="57"/>
      <c r="F35" s="57"/>
      <c r="G35" s="57"/>
      <c r="H35" s="57"/>
      <c r="I35" s="57"/>
      <c r="J35" s="83"/>
      <c r="K35" s="83"/>
      <c r="L35" s="83"/>
      <c r="M35" s="83"/>
      <c r="N35" s="24"/>
      <c r="XEZ35" s="30"/>
      <c r="XFA35" s="21"/>
      <c r="XFB35" s="21"/>
    </row>
    <row r="36" spans="1:14 16380:16382" s="25" customFormat="1" ht="15.75" x14ac:dyDescent="0.25">
      <c r="A36" s="23"/>
      <c r="B36" s="55" t="s">
        <v>74</v>
      </c>
      <c r="C36" s="55"/>
      <c r="D36" s="55"/>
      <c r="E36" s="52"/>
      <c r="F36" s="52"/>
      <c r="G36" s="52"/>
      <c r="H36" s="52"/>
      <c r="I36" s="52"/>
      <c r="J36" s="52"/>
      <c r="K36" s="52"/>
      <c r="L36" s="52"/>
      <c r="M36" s="52"/>
      <c r="N36" s="24"/>
      <c r="XEZ36" s="30" t="s">
        <v>32</v>
      </c>
      <c r="XFA36" s="21" t="s">
        <v>75</v>
      </c>
      <c r="XFB36" s="21" t="s">
        <v>76</v>
      </c>
    </row>
    <row r="37" spans="1:14 16380:16382" s="25" customFormat="1" ht="24" customHeight="1" x14ac:dyDescent="0.25">
      <c r="A37" s="23"/>
      <c r="B37" s="228"/>
      <c r="C37" s="228"/>
      <c r="D37" s="228"/>
      <c r="E37" s="228"/>
      <c r="F37" s="228"/>
      <c r="G37" s="228"/>
      <c r="H37" s="228"/>
      <c r="I37" s="228"/>
      <c r="J37" s="228"/>
      <c r="K37" s="228"/>
      <c r="L37" s="228"/>
      <c r="M37" s="160"/>
      <c r="N37" s="24"/>
      <c r="XEZ37" s="30" t="s">
        <v>32</v>
      </c>
      <c r="XFA37" s="21" t="s">
        <v>39</v>
      </c>
      <c r="XFB37" s="21" t="s">
        <v>77</v>
      </c>
    </row>
    <row r="38" spans="1:14 16380:16382" s="25" customFormat="1" ht="15.75" x14ac:dyDescent="0.25">
      <c r="A38" s="23"/>
      <c r="B38" s="56" t="s">
        <v>78</v>
      </c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5"/>
      <c r="N38" s="24"/>
      <c r="XEZ38" s="30" t="s">
        <v>32</v>
      </c>
      <c r="XFA38" s="35" t="s">
        <v>79</v>
      </c>
      <c r="XFB38" s="21" t="s">
        <v>80</v>
      </c>
    </row>
    <row r="39" spans="1:14 16380:16382" s="25" customFormat="1" ht="15.75" x14ac:dyDescent="0.25">
      <c r="A39" s="23"/>
      <c r="B39" s="52"/>
      <c r="C39" s="57"/>
      <c r="D39" s="57"/>
      <c r="E39" s="57"/>
      <c r="F39" s="57"/>
      <c r="G39" s="57"/>
      <c r="H39" s="57"/>
      <c r="I39" s="57"/>
      <c r="J39" s="52"/>
      <c r="K39" s="52"/>
      <c r="L39" s="52"/>
      <c r="M39" s="52"/>
      <c r="N39" s="24"/>
      <c r="XEZ39" s="30" t="s">
        <v>32</v>
      </c>
      <c r="XFA39" s="21" t="s">
        <v>81</v>
      </c>
      <c r="XFB39" s="21" t="s">
        <v>82</v>
      </c>
    </row>
    <row r="40" spans="1:14 16380:16382" s="25" customFormat="1" ht="15" x14ac:dyDescent="0.25">
      <c r="A40" s="23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160"/>
      <c r="N40" s="24"/>
      <c r="XEZ40" s="30" t="s">
        <v>32</v>
      </c>
      <c r="XFA40" s="21" t="s">
        <v>83</v>
      </c>
      <c r="XFB40" s="21" t="s">
        <v>84</v>
      </c>
    </row>
    <row r="41" spans="1:14 16380:16382" s="25" customFormat="1" ht="15" x14ac:dyDescent="0.25">
      <c r="A41" s="23"/>
      <c r="B41" s="229"/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160"/>
      <c r="N41" s="24"/>
      <c r="XEZ41" s="30" t="s">
        <v>32</v>
      </c>
      <c r="XFA41" s="21" t="s">
        <v>85</v>
      </c>
      <c r="XFB41" s="21" t="s">
        <v>86</v>
      </c>
    </row>
    <row r="42" spans="1:14 16380:16382" s="25" customFormat="1" ht="15" x14ac:dyDescent="0.25">
      <c r="A42" s="23"/>
      <c r="B42" s="229"/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160"/>
      <c r="N42" s="24"/>
      <c r="XEZ42" s="30" t="s">
        <v>36</v>
      </c>
      <c r="XFA42" s="21" t="s">
        <v>87</v>
      </c>
      <c r="XFB42" s="21" t="s">
        <v>88</v>
      </c>
    </row>
    <row r="43" spans="1:14 16380:16382" s="38" customFormat="1" ht="15" x14ac:dyDescent="0.25">
      <c r="A43" s="36"/>
      <c r="B43" s="228"/>
      <c r="C43" s="228"/>
      <c r="D43" s="228"/>
      <c r="E43" s="228"/>
      <c r="F43" s="228"/>
      <c r="G43" s="228"/>
      <c r="H43" s="228"/>
      <c r="I43" s="228"/>
      <c r="J43" s="228"/>
      <c r="K43" s="228"/>
      <c r="L43" s="228"/>
      <c r="M43" s="160"/>
      <c r="N43" s="37"/>
      <c r="XEZ43" s="30" t="s">
        <v>36</v>
      </c>
      <c r="XFA43" s="21" t="s">
        <v>89</v>
      </c>
      <c r="XFB43" s="21" t="s">
        <v>90</v>
      </c>
    </row>
    <row r="44" spans="1:14 16380:16382" s="38" customFormat="1" ht="15.75" x14ac:dyDescent="0.25">
      <c r="A44" s="36"/>
      <c r="B44" s="230" t="s">
        <v>91</v>
      </c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57"/>
      <c r="N44" s="37"/>
      <c r="XEZ44" s="30" t="s">
        <v>36</v>
      </c>
      <c r="XFA44" s="21" t="s">
        <v>92</v>
      </c>
      <c r="XFB44" s="21" t="s">
        <v>93</v>
      </c>
    </row>
    <row r="45" spans="1:14 16380:16382" s="25" customFormat="1" x14ac:dyDescent="0.25">
      <c r="A45" s="23"/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4"/>
      <c r="XEZ45" s="30" t="s">
        <v>36</v>
      </c>
      <c r="XFA45" s="21" t="s">
        <v>94</v>
      </c>
      <c r="XFB45" s="21" t="s">
        <v>95</v>
      </c>
    </row>
    <row r="46" spans="1:14 16380:16382" ht="15" thickBot="1" x14ac:dyDescent="0.25">
      <c r="A46" s="39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1"/>
    </row>
    <row r="47" spans="1:14 16380:16382" ht="15" thickTop="1" x14ac:dyDescent="0.2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1:14 16380:16382" ht="15" thickBot="1" x14ac:dyDescent="0.25"/>
    <row r="49" spans="1:14 16379:16383" ht="15" x14ac:dyDescent="0.25">
      <c r="A49" s="222" t="s">
        <v>96</v>
      </c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4"/>
    </row>
    <row r="50" spans="1:14 16379:16383" ht="31.5" customHeight="1" x14ac:dyDescent="0.2">
      <c r="A50" s="42"/>
      <c r="B50" s="249" t="s">
        <v>405</v>
      </c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46"/>
      <c r="N50" s="43"/>
      <c r="XEY50" s="239" t="s">
        <v>97</v>
      </c>
      <c r="XEZ50" s="239"/>
      <c r="XFA50" s="239"/>
      <c r="XFB50" s="44"/>
      <c r="XFC50" s="45"/>
    </row>
    <row r="51" spans="1:14 16379:16383" ht="18" customHeight="1" thickBot="1" x14ac:dyDescent="0.25">
      <c r="A51" s="42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3"/>
      <c r="XEY51" s="3" t="s">
        <v>232</v>
      </c>
      <c r="XEZ51" s="3" t="s">
        <v>230</v>
      </c>
      <c r="XFA51" s="3" t="s">
        <v>231</v>
      </c>
      <c r="XFB51" s="44"/>
      <c r="XFC51" s="45"/>
    </row>
    <row r="52" spans="1:14 16379:16383" s="46" customFormat="1" ht="18" customHeight="1" x14ac:dyDescent="0.25">
      <c r="A52" s="58"/>
      <c r="B52" s="250" t="s">
        <v>403</v>
      </c>
      <c r="C52" s="251"/>
      <c r="D52" s="251"/>
      <c r="E52" s="251"/>
      <c r="F52" s="251"/>
      <c r="G52" s="251"/>
      <c r="H52" s="251"/>
      <c r="I52" s="251"/>
      <c r="J52" s="251"/>
      <c r="K52" s="251"/>
      <c r="L52" s="252"/>
      <c r="N52" s="59"/>
      <c r="XEZ52" s="60" t="s">
        <v>27</v>
      </c>
      <c r="XFA52" s="61" t="s">
        <v>98</v>
      </c>
      <c r="XFB52" s="62"/>
      <c r="XFC52" s="63"/>
    </row>
    <row r="53" spans="1:14 16379:16383" s="46" customFormat="1" ht="18" customHeight="1" x14ac:dyDescent="0.25">
      <c r="A53" s="58"/>
      <c r="B53" s="240" t="s">
        <v>404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2"/>
      <c r="N53" s="59"/>
      <c r="XEZ53" s="60"/>
      <c r="XFA53" s="61"/>
      <c r="XFB53" s="62"/>
      <c r="XFC53" s="63"/>
    </row>
    <row r="54" spans="1:14 16379:16383" s="46" customFormat="1" ht="18" customHeight="1" x14ac:dyDescent="0.25">
      <c r="A54" s="58"/>
      <c r="B54" s="240" t="s">
        <v>648</v>
      </c>
      <c r="C54" s="241"/>
      <c r="D54" s="241"/>
      <c r="E54" s="241"/>
      <c r="F54" s="241"/>
      <c r="G54" s="241"/>
      <c r="H54" s="241"/>
      <c r="I54" s="241"/>
      <c r="J54" s="241"/>
      <c r="K54" s="241"/>
      <c r="L54" s="242"/>
      <c r="N54" s="59"/>
      <c r="XEY54" s="60"/>
      <c r="XEZ54" s="60" t="s">
        <v>99</v>
      </c>
      <c r="XFA54" s="61" t="s">
        <v>100</v>
      </c>
      <c r="XFB54" s="62"/>
      <c r="XFC54" s="63"/>
    </row>
    <row r="55" spans="1:14 16379:16383" s="46" customFormat="1" ht="18" customHeight="1" x14ac:dyDescent="0.25">
      <c r="A55" s="58"/>
      <c r="B55" s="215" t="s">
        <v>663</v>
      </c>
      <c r="C55" s="216"/>
      <c r="D55" s="216"/>
      <c r="E55" s="216"/>
      <c r="F55" s="216"/>
      <c r="G55" s="216"/>
      <c r="H55" s="216"/>
      <c r="I55" s="216"/>
      <c r="J55" s="216"/>
      <c r="K55" s="216"/>
      <c r="L55" s="217"/>
      <c r="N55" s="59"/>
      <c r="XEY55" s="60"/>
      <c r="XEZ55" s="60"/>
      <c r="XFA55" s="61"/>
      <c r="XFB55" s="62"/>
      <c r="XFC55" s="63"/>
    </row>
    <row r="56" spans="1:14 16379:16383" s="46" customFormat="1" ht="18" customHeight="1" x14ac:dyDescent="0.25">
      <c r="A56" s="58"/>
      <c r="B56" s="215" t="s">
        <v>649</v>
      </c>
      <c r="C56" s="216"/>
      <c r="D56" s="216"/>
      <c r="E56" s="216"/>
      <c r="F56" s="216"/>
      <c r="G56" s="216"/>
      <c r="H56" s="216"/>
      <c r="I56" s="216"/>
      <c r="J56" s="216"/>
      <c r="K56" s="216"/>
      <c r="L56" s="217"/>
      <c r="N56" s="59"/>
      <c r="XEY56" s="60"/>
      <c r="XEZ56" s="60"/>
      <c r="XFA56" s="61"/>
      <c r="XFB56" s="62"/>
      <c r="XFC56" s="63"/>
    </row>
    <row r="57" spans="1:14 16379:16383" s="46" customFormat="1" ht="18" customHeight="1" x14ac:dyDescent="0.25">
      <c r="A57" s="58"/>
      <c r="B57" s="215" t="s">
        <v>650</v>
      </c>
      <c r="C57" s="216"/>
      <c r="D57" s="216"/>
      <c r="E57" s="216"/>
      <c r="F57" s="216"/>
      <c r="G57" s="216"/>
      <c r="H57" s="216"/>
      <c r="I57" s="216"/>
      <c r="J57" s="216"/>
      <c r="K57" s="216"/>
      <c r="L57" s="217"/>
      <c r="N57" s="59"/>
      <c r="XEY57" s="60"/>
      <c r="XEZ57" s="60"/>
      <c r="XFA57" s="61"/>
      <c r="XFB57" s="62"/>
      <c r="XFC57" s="63"/>
    </row>
    <row r="58" spans="1:14 16379:16383" s="46" customFormat="1" ht="18" customHeight="1" thickBot="1" x14ac:dyDescent="0.3">
      <c r="A58" s="58"/>
      <c r="B58" s="263" t="s">
        <v>651</v>
      </c>
      <c r="C58" s="264"/>
      <c r="D58" s="264"/>
      <c r="E58" s="264"/>
      <c r="F58" s="264"/>
      <c r="G58" s="264"/>
      <c r="H58" s="264"/>
      <c r="I58" s="264"/>
      <c r="J58" s="264"/>
      <c r="K58" s="264"/>
      <c r="L58" s="265"/>
      <c r="N58" s="59"/>
      <c r="XEY58" s="60"/>
      <c r="XEZ58" s="60"/>
      <c r="XFA58" s="61"/>
      <c r="XFB58" s="62"/>
      <c r="XFC58" s="63"/>
    </row>
    <row r="59" spans="1:14 16379:16383" ht="18" customHeight="1" thickBot="1" x14ac:dyDescent="0.25">
      <c r="A59" s="42"/>
      <c r="N59" s="43"/>
      <c r="XEY59" s="6" t="s">
        <v>34</v>
      </c>
      <c r="XEZ59" s="6" t="s">
        <v>103</v>
      </c>
      <c r="XFA59" s="5" t="s">
        <v>104</v>
      </c>
      <c r="XFB59" s="47"/>
      <c r="XFC59" s="48"/>
    </row>
    <row r="60" spans="1:14 16379:16383" ht="18" customHeight="1" thickBot="1" x14ac:dyDescent="0.25">
      <c r="A60" s="42"/>
      <c r="B60" s="212" t="s">
        <v>652</v>
      </c>
      <c r="C60" s="213"/>
      <c r="D60" s="213"/>
      <c r="E60" s="213"/>
      <c r="F60" s="213"/>
      <c r="G60" s="213"/>
      <c r="H60" s="213"/>
      <c r="I60" s="213"/>
      <c r="J60" s="213"/>
      <c r="K60" s="213"/>
      <c r="L60" s="214"/>
      <c r="M60" s="34"/>
      <c r="N60" s="43"/>
      <c r="XEY60" s="25"/>
      <c r="XEZ60" s="6" t="s">
        <v>38</v>
      </c>
      <c r="XFA60" s="5" t="s">
        <v>105</v>
      </c>
      <c r="XFB60" s="47"/>
      <c r="XFC60" s="48"/>
    </row>
    <row r="61" spans="1:14 16379:16383" s="46" customFormat="1" ht="33" customHeight="1" x14ac:dyDescent="0.25">
      <c r="A61" s="58"/>
      <c r="B61" s="246" t="s">
        <v>655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8"/>
      <c r="M61" s="156"/>
      <c r="N61" s="59"/>
      <c r="XEY61" s="60" t="s">
        <v>38</v>
      </c>
      <c r="XEZ61" s="60" t="s">
        <v>106</v>
      </c>
      <c r="XFA61" s="61" t="s">
        <v>107</v>
      </c>
      <c r="XFB61" s="62"/>
      <c r="XFC61" s="63"/>
    </row>
    <row r="62" spans="1:14 16379:16383" s="46" customFormat="1" ht="33" customHeight="1" x14ac:dyDescent="0.25">
      <c r="A62" s="58"/>
      <c r="B62" s="243" t="s">
        <v>406</v>
      </c>
      <c r="C62" s="244"/>
      <c r="D62" s="244"/>
      <c r="E62" s="244"/>
      <c r="F62" s="244"/>
      <c r="G62" s="244"/>
      <c r="H62" s="244"/>
      <c r="I62" s="244"/>
      <c r="J62" s="244"/>
      <c r="K62" s="244"/>
      <c r="L62" s="245"/>
      <c r="M62" s="156"/>
      <c r="N62" s="59"/>
      <c r="XEY62" s="60" t="s">
        <v>38</v>
      </c>
      <c r="XEZ62" s="60" t="s">
        <v>108</v>
      </c>
      <c r="XFA62" s="61" t="s">
        <v>109</v>
      </c>
      <c r="XFB62" s="62"/>
      <c r="XFC62" s="63"/>
    </row>
    <row r="63" spans="1:14 16379:16383" s="46" customFormat="1" ht="33" customHeight="1" x14ac:dyDescent="0.25">
      <c r="A63" s="58"/>
      <c r="B63" s="162" t="s">
        <v>407</v>
      </c>
      <c r="C63" s="163"/>
      <c r="D63" s="163"/>
      <c r="E63" s="163"/>
      <c r="F63" s="163"/>
      <c r="G63" s="163"/>
      <c r="H63" s="163"/>
      <c r="I63" s="163"/>
      <c r="J63" s="163"/>
      <c r="K63" s="163"/>
      <c r="L63" s="164"/>
      <c r="M63" s="157"/>
      <c r="N63" s="59"/>
      <c r="XEZ63" s="60" t="s">
        <v>108</v>
      </c>
      <c r="XFA63" s="61" t="s">
        <v>109</v>
      </c>
      <c r="XFB63" s="62"/>
      <c r="XFC63" s="63"/>
    </row>
    <row r="64" spans="1:14 16379:16383" s="46" customFormat="1" ht="24.6" customHeight="1" x14ac:dyDescent="0.25">
      <c r="A64" s="58"/>
      <c r="B64" s="162" t="s">
        <v>667</v>
      </c>
      <c r="C64" s="163"/>
      <c r="D64" s="163"/>
      <c r="E64" s="163"/>
      <c r="F64" s="163"/>
      <c r="G64" s="163"/>
      <c r="H64" s="163"/>
      <c r="I64" s="163"/>
      <c r="J64" s="163"/>
      <c r="K64" s="163"/>
      <c r="L64" s="164"/>
      <c r="M64" s="157"/>
      <c r="N64" s="59"/>
      <c r="XEZ64" s="60"/>
      <c r="XFA64" s="61"/>
      <c r="XFB64" s="62"/>
      <c r="XFC64" s="63"/>
    </row>
    <row r="65" spans="1:14 16379:16383" s="46" customFormat="1" ht="18" customHeight="1" x14ac:dyDescent="0.25">
      <c r="A65" s="58"/>
      <c r="B65" s="162" t="s">
        <v>664</v>
      </c>
      <c r="C65" s="163"/>
      <c r="D65" s="163"/>
      <c r="E65" s="163"/>
      <c r="F65" s="163"/>
      <c r="G65" s="163"/>
      <c r="H65" s="163"/>
      <c r="I65" s="163"/>
      <c r="J65" s="163"/>
      <c r="K65" s="163"/>
      <c r="L65" s="164"/>
      <c r="N65" s="59"/>
      <c r="XEY65" s="60"/>
      <c r="XEZ65" s="60"/>
      <c r="XFA65" s="61"/>
      <c r="XFB65" s="62"/>
      <c r="XFC65" s="63"/>
    </row>
    <row r="66" spans="1:14 16379:16383" s="46" customFormat="1" ht="18" customHeight="1" thickBot="1" x14ac:dyDescent="0.3">
      <c r="A66" s="58"/>
      <c r="B66" s="167" t="s">
        <v>665</v>
      </c>
      <c r="C66" s="168"/>
      <c r="D66" s="168"/>
      <c r="E66" s="168"/>
      <c r="F66" s="168"/>
      <c r="G66" s="168"/>
      <c r="H66" s="168"/>
      <c r="I66" s="168"/>
      <c r="J66" s="168"/>
      <c r="K66" s="168"/>
      <c r="L66" s="169"/>
      <c r="N66" s="59"/>
      <c r="XEY66" s="60"/>
      <c r="XEZ66" s="60"/>
      <c r="XFA66" s="61"/>
      <c r="XFB66" s="62"/>
      <c r="XFC66" s="63"/>
    </row>
    <row r="67" spans="1:14 16379:16383" ht="18" customHeight="1" thickBot="1" x14ac:dyDescent="0.25">
      <c r="A67" s="42"/>
      <c r="N67" s="43"/>
      <c r="XEY67" s="25"/>
      <c r="XEZ67" s="6" t="s">
        <v>110</v>
      </c>
      <c r="XFA67" s="5" t="s">
        <v>111</v>
      </c>
      <c r="XFB67" s="47"/>
      <c r="XFC67" s="48"/>
    </row>
    <row r="68" spans="1:14 16379:16383" ht="18" customHeight="1" thickBot="1" x14ac:dyDescent="0.25">
      <c r="A68" s="42"/>
      <c r="B68" s="212" t="s">
        <v>666</v>
      </c>
      <c r="C68" s="213"/>
      <c r="D68" s="213"/>
      <c r="E68" s="213"/>
      <c r="F68" s="213"/>
      <c r="G68" s="213"/>
      <c r="H68" s="213"/>
      <c r="I68" s="213"/>
      <c r="J68" s="213"/>
      <c r="K68" s="213"/>
      <c r="L68" s="214"/>
      <c r="M68" s="34"/>
      <c r="N68" s="43"/>
      <c r="XEY68" s="6" t="s">
        <v>38</v>
      </c>
      <c r="XEZ68" s="6" t="s">
        <v>112</v>
      </c>
      <c r="XFA68" s="5" t="s">
        <v>113</v>
      </c>
      <c r="XFB68" s="47"/>
      <c r="XFC68" s="48"/>
    </row>
    <row r="69" spans="1:14 16379:16383" ht="18" customHeight="1" x14ac:dyDescent="0.2">
      <c r="A69" s="42"/>
      <c r="B69" s="256" t="s">
        <v>410</v>
      </c>
      <c r="C69" s="257"/>
      <c r="D69" s="257"/>
      <c r="E69" s="257"/>
      <c r="F69" s="257"/>
      <c r="G69" s="257"/>
      <c r="H69" s="257"/>
      <c r="I69" s="257"/>
      <c r="J69" s="257"/>
      <c r="K69" s="257"/>
      <c r="L69" s="258"/>
      <c r="M69" s="158"/>
      <c r="N69" s="43"/>
      <c r="XEY69" s="6" t="s">
        <v>38</v>
      </c>
      <c r="XEZ69" s="6" t="s">
        <v>114</v>
      </c>
      <c r="XFA69" s="5" t="s">
        <v>115</v>
      </c>
      <c r="XFB69" s="47"/>
      <c r="XFC69" s="48"/>
    </row>
    <row r="70" spans="1:14 16379:16383" ht="18" customHeight="1" x14ac:dyDescent="0.2">
      <c r="A70" s="42"/>
      <c r="B70" s="116" t="s">
        <v>658</v>
      </c>
      <c r="C70" s="158"/>
      <c r="D70" s="158"/>
      <c r="E70" s="158"/>
      <c r="F70" s="158"/>
      <c r="G70" s="158"/>
      <c r="H70" s="158"/>
      <c r="I70" s="158"/>
      <c r="J70" s="158"/>
      <c r="K70" s="158"/>
      <c r="L70" s="117"/>
      <c r="M70" s="158"/>
      <c r="N70" s="43"/>
      <c r="XEY70" s="126"/>
      <c r="XEZ70" s="6"/>
      <c r="XFA70" s="5"/>
      <c r="XFB70" s="47"/>
      <c r="XFC70" s="48"/>
    </row>
    <row r="71" spans="1:14 16379:16383" ht="18" customHeight="1" x14ac:dyDescent="0.2">
      <c r="A71" s="42"/>
      <c r="B71" s="116" t="s">
        <v>659</v>
      </c>
      <c r="C71" s="158"/>
      <c r="D71" s="158"/>
      <c r="E71" s="158"/>
      <c r="F71" s="158"/>
      <c r="G71" s="158"/>
      <c r="H71" s="158"/>
      <c r="I71" s="158"/>
      <c r="J71" s="158"/>
      <c r="K71" s="158"/>
      <c r="L71" s="117"/>
      <c r="M71" s="158"/>
      <c r="N71" s="43"/>
      <c r="XEY71" s="126"/>
      <c r="XEZ71" s="6"/>
      <c r="XFA71" s="5"/>
      <c r="XFB71" s="47"/>
      <c r="XFC71" s="48"/>
    </row>
    <row r="72" spans="1:14 16379:16383" ht="18" customHeight="1" x14ac:dyDescent="0.2">
      <c r="A72" s="42"/>
      <c r="B72" s="259" t="s">
        <v>656</v>
      </c>
      <c r="C72" s="249"/>
      <c r="D72" s="249"/>
      <c r="E72" s="249"/>
      <c r="F72" s="249"/>
      <c r="G72" s="249"/>
      <c r="H72" s="249"/>
      <c r="I72" s="249"/>
      <c r="J72" s="249"/>
      <c r="K72" s="249"/>
      <c r="L72" s="260"/>
      <c r="M72" s="46"/>
      <c r="N72" s="43"/>
      <c r="XEY72" s="25"/>
      <c r="XEZ72" s="6" t="s">
        <v>114</v>
      </c>
      <c r="XFA72" s="5" t="s">
        <v>115</v>
      </c>
      <c r="XFB72" s="47"/>
      <c r="XFC72" s="48"/>
    </row>
    <row r="73" spans="1:14 16379:16383" ht="18.600000000000001" customHeight="1" x14ac:dyDescent="0.2">
      <c r="A73" s="42"/>
      <c r="B73" s="243" t="s">
        <v>657</v>
      </c>
      <c r="C73" s="244"/>
      <c r="D73" s="244"/>
      <c r="E73" s="244"/>
      <c r="F73" s="244"/>
      <c r="G73" s="244"/>
      <c r="H73" s="244"/>
      <c r="I73" s="244"/>
      <c r="J73" s="244"/>
      <c r="K73" s="244"/>
      <c r="L73" s="245"/>
      <c r="M73" s="156"/>
      <c r="N73" s="43"/>
      <c r="XEY73" s="6" t="s">
        <v>38</v>
      </c>
      <c r="XEZ73" s="6" t="s">
        <v>116</v>
      </c>
      <c r="XFA73" s="5" t="s">
        <v>117</v>
      </c>
      <c r="XFB73" s="47"/>
      <c r="XFC73" s="48"/>
    </row>
    <row r="74" spans="1:14 16379:16383" s="46" customFormat="1" ht="18" customHeight="1" x14ac:dyDescent="0.25">
      <c r="A74" s="58"/>
      <c r="B74" s="162" t="s">
        <v>411</v>
      </c>
      <c r="C74" s="163"/>
      <c r="D74" s="163"/>
      <c r="E74" s="163"/>
      <c r="F74" s="163"/>
      <c r="G74" s="163"/>
      <c r="H74" s="163"/>
      <c r="I74" s="163"/>
      <c r="J74" s="163"/>
      <c r="K74" s="163"/>
      <c r="L74" s="164"/>
      <c r="M74" s="157"/>
      <c r="N74" s="59"/>
      <c r="XEZ74" s="60" t="s">
        <v>116</v>
      </c>
      <c r="XFA74" s="61" t="s">
        <v>117</v>
      </c>
      <c r="XFB74" s="62"/>
      <c r="XFC74" s="63"/>
    </row>
    <row r="75" spans="1:14 16379:16383" s="46" customFormat="1" ht="18" customHeight="1" x14ac:dyDescent="0.25">
      <c r="A75" s="58"/>
      <c r="B75" s="162" t="s">
        <v>667</v>
      </c>
      <c r="C75" s="163"/>
      <c r="D75" s="163"/>
      <c r="E75" s="163"/>
      <c r="F75" s="163"/>
      <c r="G75" s="163"/>
      <c r="H75" s="163"/>
      <c r="I75" s="163"/>
      <c r="J75" s="163"/>
      <c r="K75" s="163"/>
      <c r="L75" s="164"/>
      <c r="M75" s="157"/>
      <c r="N75" s="59"/>
      <c r="XEZ75" s="60"/>
      <c r="XFA75" s="61"/>
      <c r="XFB75" s="62"/>
      <c r="XFC75" s="63"/>
    </row>
    <row r="76" spans="1:14 16379:16383" s="46" customFormat="1" ht="18" customHeight="1" x14ac:dyDescent="0.25">
      <c r="A76" s="58"/>
      <c r="B76" s="162" t="s">
        <v>664</v>
      </c>
      <c r="C76" s="163"/>
      <c r="D76" s="163"/>
      <c r="E76" s="163"/>
      <c r="F76" s="163"/>
      <c r="G76" s="163"/>
      <c r="H76" s="163"/>
      <c r="I76" s="163"/>
      <c r="J76" s="163"/>
      <c r="K76" s="163"/>
      <c r="L76" s="164"/>
      <c r="M76" s="157"/>
      <c r="N76" s="59"/>
      <c r="XEZ76" s="60"/>
      <c r="XFA76" s="61"/>
      <c r="XFB76" s="62"/>
      <c r="XFC76" s="63"/>
    </row>
    <row r="77" spans="1:14 16379:16383" s="46" customFormat="1" ht="18" customHeight="1" thickBot="1" x14ac:dyDescent="0.3">
      <c r="A77" s="58"/>
      <c r="B77" s="235" t="s">
        <v>665</v>
      </c>
      <c r="C77" s="236"/>
      <c r="D77" s="236"/>
      <c r="E77" s="236"/>
      <c r="F77" s="236"/>
      <c r="G77" s="236"/>
      <c r="H77" s="236"/>
      <c r="I77" s="236"/>
      <c r="J77" s="236"/>
      <c r="K77" s="236"/>
      <c r="L77" s="237"/>
      <c r="M77" s="158"/>
      <c r="N77" s="59"/>
      <c r="XEY77" s="60" t="s">
        <v>38</v>
      </c>
      <c r="XEZ77" s="60" t="s">
        <v>118</v>
      </c>
      <c r="XFA77" s="61" t="s">
        <v>119</v>
      </c>
      <c r="XFB77" s="62"/>
      <c r="XFC77" s="63"/>
    </row>
    <row r="78" spans="1:14 16379:16383" ht="15.75" customHeight="1" thickBot="1" x14ac:dyDescent="0.25">
      <c r="A78" s="42"/>
      <c r="N78" s="43"/>
      <c r="XEY78" s="25"/>
      <c r="XEZ78" s="6" t="s">
        <v>118</v>
      </c>
      <c r="XFA78" s="5" t="s">
        <v>119</v>
      </c>
      <c r="XFB78" s="47"/>
      <c r="XFC78" s="48"/>
    </row>
    <row r="79" spans="1:14 16379:16383" ht="15" x14ac:dyDescent="0.25">
      <c r="A79" s="42"/>
      <c r="B79" s="253" t="s">
        <v>408</v>
      </c>
      <c r="C79" s="254"/>
      <c r="D79" s="254"/>
      <c r="E79" s="254"/>
      <c r="F79" s="254"/>
      <c r="G79" s="254"/>
      <c r="H79" s="254"/>
      <c r="I79" s="254"/>
      <c r="J79" s="254"/>
      <c r="K79" s="254"/>
      <c r="L79" s="255"/>
      <c r="M79" s="159"/>
      <c r="N79" s="43"/>
      <c r="XEY79" s="6" t="s">
        <v>38</v>
      </c>
      <c r="XEZ79" s="6" t="s">
        <v>120</v>
      </c>
      <c r="XFA79" s="5" t="s">
        <v>121</v>
      </c>
      <c r="XFB79" s="47"/>
      <c r="XFC79" s="48"/>
    </row>
    <row r="80" spans="1:14 16379:16383" ht="18" customHeight="1" thickBot="1" x14ac:dyDescent="0.25">
      <c r="A80" s="42"/>
      <c r="B80" s="235" t="s">
        <v>409</v>
      </c>
      <c r="C80" s="236"/>
      <c r="D80" s="236"/>
      <c r="E80" s="236"/>
      <c r="F80" s="236"/>
      <c r="G80" s="236"/>
      <c r="H80" s="236"/>
      <c r="I80" s="236"/>
      <c r="J80" s="236"/>
      <c r="K80" s="236"/>
      <c r="L80" s="237"/>
      <c r="M80" s="46"/>
      <c r="N80" s="43"/>
      <c r="XEY80" s="25"/>
      <c r="XEZ80" s="6" t="s">
        <v>120</v>
      </c>
      <c r="XFA80" s="5" t="s">
        <v>121</v>
      </c>
      <c r="XFB80" s="47"/>
      <c r="XFC80" s="48"/>
    </row>
    <row r="81" spans="1:14 16379:16383" ht="15" thickBot="1" x14ac:dyDescent="0.25">
      <c r="A81" s="49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1"/>
      <c r="XEY81" s="6" t="s">
        <v>38</v>
      </c>
      <c r="XEZ81" s="6" t="s">
        <v>122</v>
      </c>
      <c r="XFA81" s="5" t="s">
        <v>123</v>
      </c>
      <c r="XFB81" s="47"/>
      <c r="XFC81" s="48"/>
    </row>
    <row r="82" spans="1:14 16379:16383" ht="12.75" customHeight="1" x14ac:dyDescent="0.2">
      <c r="XEY82" s="25"/>
      <c r="XEZ82" s="6" t="s">
        <v>122</v>
      </c>
      <c r="XFA82" s="5" t="s">
        <v>123</v>
      </c>
      <c r="XFB82" s="47"/>
      <c r="XFC82" s="48"/>
    </row>
    <row r="83" spans="1:14 16379:16383" x14ac:dyDescent="0.2">
      <c r="XEY83" s="6" t="s">
        <v>38</v>
      </c>
      <c r="XEZ83" s="6" t="s">
        <v>124</v>
      </c>
      <c r="XFA83" s="5" t="s">
        <v>125</v>
      </c>
      <c r="XFB83" s="47"/>
      <c r="XFC83" s="48"/>
    </row>
    <row r="84" spans="1:14 16379:16383" x14ac:dyDescent="0.2">
      <c r="XEY84" s="25"/>
      <c r="XEZ84" s="6" t="s">
        <v>124</v>
      </c>
      <c r="XFA84" s="5" t="s">
        <v>125</v>
      </c>
      <c r="XFB84" s="47"/>
      <c r="XFC84" s="48"/>
    </row>
    <row r="85" spans="1:14 16379:16383" x14ac:dyDescent="0.2">
      <c r="XEY85" s="6" t="s">
        <v>126</v>
      </c>
      <c r="XEZ85" s="6" t="s">
        <v>126</v>
      </c>
      <c r="XFA85" s="5" t="s">
        <v>127</v>
      </c>
      <c r="XFB85" s="47"/>
      <c r="XFC85" s="48"/>
    </row>
    <row r="86" spans="1:14 16379:16383" x14ac:dyDescent="0.2">
      <c r="XEY86" s="25"/>
      <c r="XEZ86" s="6" t="s">
        <v>41</v>
      </c>
      <c r="XFA86" s="5" t="s">
        <v>128</v>
      </c>
      <c r="XFB86" s="47"/>
      <c r="XFC86" s="48"/>
    </row>
    <row r="87" spans="1:14 16379:16383" x14ac:dyDescent="0.2">
      <c r="XEY87" s="6" t="s">
        <v>41</v>
      </c>
      <c r="XEZ87" s="6" t="s">
        <v>129</v>
      </c>
      <c r="XFA87" s="5" t="s">
        <v>130</v>
      </c>
      <c r="XFB87" s="47"/>
      <c r="XFC87" s="48"/>
    </row>
    <row r="88" spans="1:14 16379:16383" x14ac:dyDescent="0.2">
      <c r="XEY88" s="25"/>
      <c r="XEZ88" s="6" t="s">
        <v>129</v>
      </c>
      <c r="XFA88" s="5" t="s">
        <v>130</v>
      </c>
      <c r="XFB88" s="47"/>
      <c r="XFC88" s="48"/>
    </row>
    <row r="89" spans="1:14 16379:16383" x14ac:dyDescent="0.2">
      <c r="XEY89" s="6" t="s">
        <v>41</v>
      </c>
      <c r="XEZ89" s="6" t="s">
        <v>131</v>
      </c>
      <c r="XFA89" s="5" t="s">
        <v>132</v>
      </c>
      <c r="XFB89" s="47"/>
      <c r="XFC89" s="48"/>
    </row>
    <row r="90" spans="1:14 16379:16383" x14ac:dyDescent="0.2">
      <c r="XEY90" s="25"/>
      <c r="XEZ90" s="6" t="s">
        <v>131</v>
      </c>
      <c r="XFA90" s="5" t="s">
        <v>132</v>
      </c>
      <c r="XFB90" s="47"/>
      <c r="XFC90" s="48"/>
    </row>
    <row r="91" spans="1:14 16379:16383" x14ac:dyDescent="0.2">
      <c r="XEY91" s="25"/>
      <c r="XEZ91" s="6" t="s">
        <v>43</v>
      </c>
      <c r="XFA91" s="5" t="s">
        <v>133</v>
      </c>
      <c r="XFB91" s="47"/>
      <c r="XFC91" s="48"/>
    </row>
    <row r="92" spans="1:14 16379:16383" x14ac:dyDescent="0.2">
      <c r="XEY92" s="6" t="s">
        <v>43</v>
      </c>
      <c r="XEZ92" s="6" t="s">
        <v>43</v>
      </c>
      <c r="XFA92" s="5" t="s">
        <v>133</v>
      </c>
      <c r="XFB92" s="47"/>
      <c r="XFC92" s="48"/>
    </row>
    <row r="93" spans="1:14 16379:16383" x14ac:dyDescent="0.2">
      <c r="XEY93" s="25"/>
      <c r="XEZ93" s="6" t="s">
        <v>45</v>
      </c>
      <c r="XFA93" s="5" t="s">
        <v>134</v>
      </c>
      <c r="XFB93" s="47"/>
      <c r="XFC93" s="48"/>
    </row>
    <row r="94" spans="1:14 16379:16383" x14ac:dyDescent="0.2">
      <c r="XEY94" s="6" t="s">
        <v>45</v>
      </c>
      <c r="XEZ94" s="6" t="s">
        <v>45</v>
      </c>
      <c r="XFA94" s="5" t="s">
        <v>134</v>
      </c>
      <c r="XFB94" s="47"/>
      <c r="XFC94" s="48"/>
    </row>
    <row r="95" spans="1:14 16379:16383" x14ac:dyDescent="0.2">
      <c r="XEY95" s="25"/>
      <c r="XEZ95" s="6" t="s">
        <v>135</v>
      </c>
      <c r="XFA95" s="5" t="s">
        <v>136</v>
      </c>
      <c r="XFB95" s="47"/>
      <c r="XFC95" s="48"/>
    </row>
    <row r="96" spans="1:14 16379:16383" x14ac:dyDescent="0.2">
      <c r="XEY96" s="6" t="s">
        <v>47</v>
      </c>
      <c r="XEZ96" s="6" t="s">
        <v>137</v>
      </c>
      <c r="XFA96" s="5" t="s">
        <v>138</v>
      </c>
      <c r="XFB96" s="47"/>
      <c r="XFC96" s="48"/>
    </row>
    <row r="97" spans="16379:16383" x14ac:dyDescent="0.2">
      <c r="XEY97" s="25"/>
      <c r="XEZ97" s="6" t="s">
        <v>137</v>
      </c>
      <c r="XFA97" s="5" t="s">
        <v>138</v>
      </c>
      <c r="XFB97" s="47"/>
      <c r="XFC97" s="48"/>
    </row>
    <row r="98" spans="16379:16383" x14ac:dyDescent="0.2">
      <c r="XEY98" s="6" t="s">
        <v>47</v>
      </c>
      <c r="XEZ98" s="6" t="s">
        <v>139</v>
      </c>
      <c r="XFA98" s="5" t="s">
        <v>140</v>
      </c>
      <c r="XFB98" s="47"/>
      <c r="XFC98" s="48"/>
    </row>
    <row r="99" spans="16379:16383" x14ac:dyDescent="0.2">
      <c r="XEY99" s="25"/>
      <c r="XEZ99" s="6" t="s">
        <v>139</v>
      </c>
      <c r="XFA99" s="5" t="s">
        <v>140</v>
      </c>
      <c r="XFB99" s="47"/>
      <c r="XFC99" s="48"/>
    </row>
    <row r="100" spans="16379:16383" x14ac:dyDescent="0.2">
      <c r="XEY100" s="6" t="s">
        <v>47</v>
      </c>
      <c r="XEZ100" s="6" t="s">
        <v>141</v>
      </c>
      <c r="XFA100" s="5" t="s">
        <v>142</v>
      </c>
      <c r="XFB100" s="47"/>
      <c r="XFC100" s="48"/>
    </row>
    <row r="101" spans="16379:16383" x14ac:dyDescent="0.2">
      <c r="XEY101" s="25"/>
      <c r="XEZ101" s="6" t="s">
        <v>141</v>
      </c>
      <c r="XFA101" s="5" t="s">
        <v>142</v>
      </c>
      <c r="XFB101" s="47"/>
      <c r="XFC101" s="48"/>
    </row>
    <row r="102" spans="16379:16383" ht="23.25" customHeight="1" x14ac:dyDescent="0.2">
      <c r="XEY102" s="6" t="s">
        <v>47</v>
      </c>
      <c r="XEZ102" s="6" t="s">
        <v>143</v>
      </c>
      <c r="XFA102" s="5" t="s">
        <v>144</v>
      </c>
      <c r="XFB102" s="47"/>
      <c r="XFC102" s="48"/>
    </row>
    <row r="103" spans="16379:16383" ht="26.25" customHeight="1" x14ac:dyDescent="0.2">
      <c r="XEY103" s="25"/>
      <c r="XEZ103" s="6" t="s">
        <v>143</v>
      </c>
      <c r="XFA103" s="5" t="s">
        <v>144</v>
      </c>
      <c r="XFB103" s="47"/>
      <c r="XFC103" s="48"/>
    </row>
    <row r="104" spans="16379:16383" x14ac:dyDescent="0.2">
      <c r="XEY104" s="6" t="s">
        <v>50</v>
      </c>
      <c r="XEZ104" s="6" t="s">
        <v>145</v>
      </c>
      <c r="XFA104" s="5" t="s">
        <v>146</v>
      </c>
      <c r="XFB104" s="47"/>
      <c r="XFC104" s="48"/>
    </row>
    <row r="105" spans="16379:16383" x14ac:dyDescent="0.2">
      <c r="XEY105" s="25"/>
      <c r="XEZ105" s="6" t="s">
        <v>145</v>
      </c>
      <c r="XFA105" s="5" t="s">
        <v>146</v>
      </c>
      <c r="XFB105" s="47"/>
      <c r="XFC105" s="48"/>
    </row>
    <row r="106" spans="16379:16383" x14ac:dyDescent="0.2">
      <c r="XEY106" s="6" t="s">
        <v>50</v>
      </c>
      <c r="XEZ106" s="6" t="s">
        <v>147</v>
      </c>
      <c r="XFA106" s="5" t="s">
        <v>148</v>
      </c>
      <c r="XFB106" s="47"/>
      <c r="XFC106" s="48"/>
    </row>
    <row r="107" spans="16379:16383" x14ac:dyDescent="0.2">
      <c r="XEY107" s="25"/>
      <c r="XEZ107" s="6" t="s">
        <v>147</v>
      </c>
      <c r="XFA107" s="5" t="s">
        <v>148</v>
      </c>
      <c r="XFB107" s="47"/>
      <c r="XFC107" s="48"/>
    </row>
    <row r="108" spans="16379:16383" x14ac:dyDescent="0.2">
      <c r="XEY108" s="6" t="s">
        <v>50</v>
      </c>
      <c r="XEZ108" s="6" t="s">
        <v>149</v>
      </c>
      <c r="XFA108" s="5" t="s">
        <v>150</v>
      </c>
      <c r="XFB108" s="47"/>
      <c r="XFC108" s="48"/>
    </row>
    <row r="109" spans="16379:16383" x14ac:dyDescent="0.2">
      <c r="XEY109" s="25"/>
      <c r="XEZ109" s="6" t="s">
        <v>149</v>
      </c>
      <c r="XFA109" s="5" t="s">
        <v>150</v>
      </c>
      <c r="XFB109" s="47"/>
      <c r="XFC109" s="48"/>
    </row>
    <row r="110" spans="16379:16383" x14ac:dyDescent="0.2">
      <c r="XEY110" s="6" t="s">
        <v>52</v>
      </c>
      <c r="XEZ110" s="6" t="s">
        <v>52</v>
      </c>
      <c r="XFA110" s="5" t="s">
        <v>151</v>
      </c>
      <c r="XFB110" s="47"/>
      <c r="XFC110" s="48"/>
    </row>
    <row r="111" spans="16379:16383" x14ac:dyDescent="0.2">
      <c r="XEY111" s="25"/>
      <c r="XEZ111" s="6" t="s">
        <v>52</v>
      </c>
      <c r="XFA111" s="5" t="s">
        <v>151</v>
      </c>
      <c r="XFB111" s="47"/>
      <c r="XFC111" s="48"/>
    </row>
    <row r="112" spans="16379:16383" x14ac:dyDescent="0.2">
      <c r="XEY112" s="6" t="s">
        <v>55</v>
      </c>
      <c r="XEZ112" s="6" t="s">
        <v>55</v>
      </c>
      <c r="XFA112" s="5" t="s">
        <v>152</v>
      </c>
      <c r="XFB112" s="47"/>
      <c r="XFC112" s="48"/>
    </row>
    <row r="113" spans="16379:16383" x14ac:dyDescent="0.2">
      <c r="XEY113" s="25"/>
      <c r="XEZ113" s="6" t="s">
        <v>55</v>
      </c>
      <c r="XFA113" s="5" t="s">
        <v>152</v>
      </c>
      <c r="XFB113" s="47"/>
      <c r="XFC113" s="48"/>
    </row>
    <row r="114" spans="16379:16383" x14ac:dyDescent="0.2">
      <c r="XEY114" s="6" t="s">
        <v>58</v>
      </c>
      <c r="XEZ114" s="6" t="s">
        <v>58</v>
      </c>
      <c r="XFA114" s="5" t="s">
        <v>153</v>
      </c>
      <c r="XFB114" s="47"/>
      <c r="XFC114" s="48"/>
    </row>
    <row r="115" spans="16379:16383" x14ac:dyDescent="0.2">
      <c r="XEY115" s="25"/>
      <c r="XEZ115" s="6" t="s">
        <v>58</v>
      </c>
      <c r="XFA115" s="5" t="s">
        <v>153</v>
      </c>
      <c r="XFB115" s="47"/>
      <c r="XFC115" s="48"/>
    </row>
    <row r="116" spans="16379:16383" x14ac:dyDescent="0.2">
      <c r="XEY116" s="6" t="s">
        <v>59</v>
      </c>
      <c r="XEZ116" s="6" t="s">
        <v>59</v>
      </c>
      <c r="XFA116" s="5" t="s">
        <v>154</v>
      </c>
      <c r="XFB116" s="47"/>
      <c r="XFC116" s="48"/>
    </row>
    <row r="117" spans="16379:16383" x14ac:dyDescent="0.2">
      <c r="XEY117" s="25"/>
      <c r="XEZ117" s="6" t="s">
        <v>59</v>
      </c>
      <c r="XFA117" s="5" t="s">
        <v>154</v>
      </c>
      <c r="XFB117" s="47"/>
      <c r="XFC117" s="48"/>
    </row>
    <row r="118" spans="16379:16383" x14ac:dyDescent="0.2">
      <c r="XEY118" s="25"/>
      <c r="XEZ118" s="6" t="s">
        <v>155</v>
      </c>
      <c r="XFA118" s="5" t="s">
        <v>156</v>
      </c>
      <c r="XFB118" s="47"/>
      <c r="XFC118" s="48"/>
    </row>
    <row r="119" spans="16379:16383" x14ac:dyDescent="0.2">
      <c r="XEY119" s="6" t="s">
        <v>61</v>
      </c>
      <c r="XEZ119" s="6" t="s">
        <v>157</v>
      </c>
      <c r="XFA119" s="5" t="s">
        <v>158</v>
      </c>
      <c r="XFB119" s="47"/>
      <c r="XFC119" s="48"/>
    </row>
    <row r="120" spans="16379:16383" x14ac:dyDescent="0.2">
      <c r="XEY120" s="25"/>
      <c r="XEZ120" s="6" t="s">
        <v>157</v>
      </c>
      <c r="XFA120" s="5" t="s">
        <v>158</v>
      </c>
      <c r="XFB120" s="47"/>
      <c r="XFC120" s="48"/>
    </row>
    <row r="121" spans="16379:16383" x14ac:dyDescent="0.2">
      <c r="XEY121" s="6" t="s">
        <v>61</v>
      </c>
      <c r="XEZ121" s="6" t="s">
        <v>159</v>
      </c>
      <c r="XFA121" s="5" t="s">
        <v>160</v>
      </c>
      <c r="XFB121" s="47"/>
      <c r="XFC121" s="48"/>
    </row>
    <row r="122" spans="16379:16383" x14ac:dyDescent="0.2">
      <c r="XEY122" s="25"/>
      <c r="XEZ122" s="6" t="s">
        <v>159</v>
      </c>
      <c r="XFA122" s="5" t="s">
        <v>160</v>
      </c>
      <c r="XFB122" s="47"/>
      <c r="XFC122" s="48"/>
    </row>
    <row r="123" spans="16379:16383" x14ac:dyDescent="0.2">
      <c r="XEY123" s="25"/>
      <c r="XEZ123" s="6" t="s">
        <v>161</v>
      </c>
      <c r="XFA123" s="5" t="s">
        <v>162</v>
      </c>
      <c r="XFB123" s="47"/>
      <c r="XFC123" s="48"/>
    </row>
    <row r="124" spans="16379:16383" x14ac:dyDescent="0.2">
      <c r="XEY124" s="6" t="s">
        <v>63</v>
      </c>
      <c r="XEZ124" s="6" t="s">
        <v>163</v>
      </c>
      <c r="XFA124" s="5" t="s">
        <v>164</v>
      </c>
      <c r="XFB124" s="47"/>
      <c r="XFC124" s="48"/>
    </row>
    <row r="125" spans="16379:16383" x14ac:dyDescent="0.2">
      <c r="XEY125" s="25"/>
      <c r="XEZ125" s="6" t="s">
        <v>163</v>
      </c>
      <c r="XFA125" s="5" t="s">
        <v>164</v>
      </c>
      <c r="XFB125" s="47"/>
      <c r="XFC125" s="48"/>
    </row>
    <row r="126" spans="16379:16383" x14ac:dyDescent="0.2">
      <c r="XEY126" s="6" t="s">
        <v>65</v>
      </c>
      <c r="XEZ126" s="6" t="s">
        <v>165</v>
      </c>
      <c r="XFA126" s="5" t="s">
        <v>166</v>
      </c>
      <c r="XFB126" s="47"/>
      <c r="XFC126" s="48"/>
    </row>
    <row r="127" spans="16379:16383" x14ac:dyDescent="0.2">
      <c r="XEY127" s="25"/>
      <c r="XEZ127" s="6" t="s">
        <v>165</v>
      </c>
      <c r="XFA127" s="5" t="s">
        <v>166</v>
      </c>
      <c r="XFB127" s="47"/>
      <c r="XFC127" s="48"/>
    </row>
    <row r="128" spans="16379:16383" x14ac:dyDescent="0.2">
      <c r="XEY128" s="6" t="s">
        <v>66</v>
      </c>
      <c r="XEZ128" s="6" t="s">
        <v>167</v>
      </c>
      <c r="XFA128" s="5" t="s">
        <v>168</v>
      </c>
      <c r="XFB128" s="47"/>
      <c r="XFC128" s="48"/>
    </row>
    <row r="129" spans="16379:16383" x14ac:dyDescent="0.2">
      <c r="XEY129" s="25"/>
      <c r="XEZ129" s="6" t="s">
        <v>167</v>
      </c>
      <c r="XFA129" s="5" t="s">
        <v>168</v>
      </c>
      <c r="XFB129" s="47"/>
      <c r="XFC129" s="48"/>
    </row>
    <row r="130" spans="16379:16383" x14ac:dyDescent="0.2">
      <c r="XEY130" s="6" t="s">
        <v>66</v>
      </c>
      <c r="XEZ130" s="6" t="s">
        <v>169</v>
      </c>
      <c r="XFA130" s="5" t="s">
        <v>170</v>
      </c>
      <c r="XFB130" s="47"/>
      <c r="XFC130" s="48"/>
    </row>
    <row r="131" spans="16379:16383" x14ac:dyDescent="0.2">
      <c r="XEY131" s="25"/>
      <c r="XEZ131" s="6" t="s">
        <v>169</v>
      </c>
      <c r="XFA131" s="5" t="s">
        <v>170</v>
      </c>
      <c r="XFB131" s="47"/>
      <c r="XFC131" s="48"/>
    </row>
    <row r="132" spans="16379:16383" x14ac:dyDescent="0.2">
      <c r="XEY132" s="6" t="s">
        <v>68</v>
      </c>
      <c r="XEZ132" s="6" t="s">
        <v>68</v>
      </c>
      <c r="XFA132" s="5" t="s">
        <v>171</v>
      </c>
      <c r="XFB132" s="47"/>
      <c r="XFC132" s="48"/>
    </row>
    <row r="133" spans="16379:16383" x14ac:dyDescent="0.2">
      <c r="XEY133" s="25"/>
      <c r="XEZ133" s="6" t="s">
        <v>68</v>
      </c>
      <c r="XFA133" s="5" t="s">
        <v>171</v>
      </c>
      <c r="XFB133" s="47"/>
      <c r="XFC133" s="48"/>
    </row>
    <row r="134" spans="16379:16383" x14ac:dyDescent="0.2">
      <c r="XEY134" s="6" t="s">
        <v>71</v>
      </c>
      <c r="XEZ134" s="6" t="s">
        <v>172</v>
      </c>
      <c r="XFA134" s="5" t="s">
        <v>173</v>
      </c>
      <c r="XFB134" s="47"/>
      <c r="XFC134" s="48"/>
    </row>
    <row r="135" spans="16379:16383" x14ac:dyDescent="0.2">
      <c r="XEY135" s="25"/>
      <c r="XEZ135" s="6" t="s">
        <v>172</v>
      </c>
      <c r="XFA135" s="5" t="s">
        <v>173</v>
      </c>
      <c r="XFB135" s="47"/>
      <c r="XFC135" s="48"/>
    </row>
    <row r="136" spans="16379:16383" x14ac:dyDescent="0.2">
      <c r="XEY136" s="6" t="s">
        <v>71</v>
      </c>
      <c r="XEZ136" s="6" t="s">
        <v>174</v>
      </c>
      <c r="XFA136" s="5" t="s">
        <v>175</v>
      </c>
      <c r="XFB136" s="47"/>
      <c r="XFC136" s="48"/>
    </row>
    <row r="137" spans="16379:16383" x14ac:dyDescent="0.2">
      <c r="XEY137" s="25"/>
      <c r="XEZ137" s="6" t="s">
        <v>174</v>
      </c>
      <c r="XFA137" s="5" t="s">
        <v>175</v>
      </c>
      <c r="XFB137" s="47"/>
      <c r="XFC137" s="48"/>
    </row>
    <row r="138" spans="16379:16383" x14ac:dyDescent="0.2">
      <c r="XEY138" s="6" t="s">
        <v>71</v>
      </c>
      <c r="XEZ138" s="6" t="s">
        <v>176</v>
      </c>
      <c r="XFA138" s="5" t="s">
        <v>177</v>
      </c>
      <c r="XFB138" s="47"/>
      <c r="XFC138" s="48"/>
    </row>
    <row r="139" spans="16379:16383" x14ac:dyDescent="0.2">
      <c r="XEY139" s="25"/>
      <c r="XEZ139" s="6" t="s">
        <v>176</v>
      </c>
      <c r="XFA139" s="5" t="s">
        <v>177</v>
      </c>
      <c r="XFB139" s="47"/>
      <c r="XFC139" s="48"/>
    </row>
    <row r="140" spans="16379:16383" x14ac:dyDescent="0.2">
      <c r="XEY140" s="6" t="s">
        <v>73</v>
      </c>
      <c r="XEZ140" s="6" t="s">
        <v>178</v>
      </c>
      <c r="XFA140" s="5" t="s">
        <v>179</v>
      </c>
      <c r="XFB140" s="47"/>
      <c r="XFC140" s="48"/>
    </row>
    <row r="141" spans="16379:16383" x14ac:dyDescent="0.2">
      <c r="XEY141" s="25"/>
      <c r="XEZ141" s="6" t="s">
        <v>178</v>
      </c>
      <c r="XFA141" s="5" t="s">
        <v>179</v>
      </c>
      <c r="XFB141" s="47"/>
      <c r="XFC141" s="48"/>
    </row>
    <row r="142" spans="16379:16383" x14ac:dyDescent="0.2">
      <c r="XEY142" s="6" t="s">
        <v>76</v>
      </c>
      <c r="XEZ142" s="6" t="s">
        <v>180</v>
      </c>
      <c r="XFA142" s="5" t="s">
        <v>181</v>
      </c>
      <c r="XFB142" s="47"/>
      <c r="XFC142" s="48"/>
    </row>
    <row r="143" spans="16379:16383" x14ac:dyDescent="0.2">
      <c r="XEY143" s="25"/>
      <c r="XEZ143" s="6" t="s">
        <v>180</v>
      </c>
      <c r="XFA143" s="5" t="s">
        <v>181</v>
      </c>
      <c r="XFB143" s="47"/>
      <c r="XFC143" s="48"/>
    </row>
    <row r="144" spans="16379:16383" x14ac:dyDescent="0.2">
      <c r="XEY144" s="6" t="s">
        <v>76</v>
      </c>
      <c r="XEZ144" s="6" t="s">
        <v>182</v>
      </c>
      <c r="XFA144" s="5" t="s">
        <v>183</v>
      </c>
      <c r="XFB144" s="47"/>
      <c r="XFC144" s="48"/>
    </row>
    <row r="145" spans="16379:16383" x14ac:dyDescent="0.2">
      <c r="XEY145" s="25"/>
      <c r="XEZ145" s="6" t="s">
        <v>182</v>
      </c>
      <c r="XFA145" s="5" t="s">
        <v>183</v>
      </c>
      <c r="XFB145" s="47"/>
      <c r="XFC145" s="48"/>
    </row>
    <row r="146" spans="16379:16383" x14ac:dyDescent="0.2">
      <c r="XEY146" s="6" t="s">
        <v>76</v>
      </c>
      <c r="XEZ146" s="6" t="s">
        <v>184</v>
      </c>
      <c r="XFA146" s="5" t="s">
        <v>185</v>
      </c>
      <c r="XFB146" s="47"/>
      <c r="XFC146" s="48"/>
    </row>
    <row r="147" spans="16379:16383" x14ac:dyDescent="0.2">
      <c r="XEY147" s="25"/>
      <c r="XEZ147" s="6" t="s">
        <v>184</v>
      </c>
      <c r="XFA147" s="5" t="s">
        <v>185</v>
      </c>
      <c r="XFB147" s="47"/>
      <c r="XFC147" s="48"/>
    </row>
    <row r="148" spans="16379:16383" x14ac:dyDescent="0.2">
      <c r="XEY148" s="6" t="s">
        <v>76</v>
      </c>
      <c r="XEZ148" s="6" t="s">
        <v>186</v>
      </c>
      <c r="XFA148" s="5" t="s">
        <v>187</v>
      </c>
      <c r="XFB148" s="47"/>
      <c r="XFC148" s="48"/>
    </row>
    <row r="149" spans="16379:16383" x14ac:dyDescent="0.2">
      <c r="XEY149" s="25"/>
      <c r="XEZ149" s="6" t="s">
        <v>186</v>
      </c>
      <c r="XFA149" s="5" t="s">
        <v>187</v>
      </c>
      <c r="XFB149" s="47"/>
      <c r="XFC149" s="48"/>
    </row>
    <row r="150" spans="16379:16383" x14ac:dyDescent="0.2">
      <c r="XEY150" s="6" t="s">
        <v>77</v>
      </c>
      <c r="XEZ150" s="6" t="s">
        <v>188</v>
      </c>
      <c r="XFA150" s="5" t="s">
        <v>189</v>
      </c>
      <c r="XFB150" s="47"/>
      <c r="XFC150" s="48"/>
    </row>
    <row r="151" spans="16379:16383" x14ac:dyDescent="0.2">
      <c r="XEY151" s="25"/>
      <c r="XEZ151" s="6" t="s">
        <v>188</v>
      </c>
      <c r="XFA151" s="5" t="s">
        <v>189</v>
      </c>
      <c r="XFB151" s="47"/>
      <c r="XFC151" s="48"/>
    </row>
    <row r="152" spans="16379:16383" x14ac:dyDescent="0.2">
      <c r="XEY152" s="6" t="s">
        <v>77</v>
      </c>
      <c r="XEZ152" s="6" t="s">
        <v>190</v>
      </c>
      <c r="XFA152" s="5" t="s">
        <v>191</v>
      </c>
      <c r="XFB152" s="47"/>
      <c r="XFC152" s="48"/>
    </row>
    <row r="153" spans="16379:16383" x14ac:dyDescent="0.2">
      <c r="XEY153" s="25"/>
      <c r="XEZ153" s="6" t="s">
        <v>190</v>
      </c>
      <c r="XFA153" s="5" t="s">
        <v>191</v>
      </c>
      <c r="XFB153" s="47"/>
      <c r="XFC153" s="48"/>
    </row>
    <row r="154" spans="16379:16383" x14ac:dyDescent="0.2">
      <c r="XEY154" s="6" t="s">
        <v>77</v>
      </c>
      <c r="XEZ154" s="6" t="s">
        <v>192</v>
      </c>
      <c r="XFA154" s="5" t="s">
        <v>193</v>
      </c>
      <c r="XFB154" s="47"/>
      <c r="XFC154" s="48"/>
    </row>
    <row r="155" spans="16379:16383" x14ac:dyDescent="0.2">
      <c r="XEY155" s="25"/>
      <c r="XEZ155" s="6" t="s">
        <v>192</v>
      </c>
      <c r="XFA155" s="5" t="s">
        <v>193</v>
      </c>
      <c r="XFB155" s="47"/>
      <c r="XFC155" s="48"/>
    </row>
    <row r="156" spans="16379:16383" x14ac:dyDescent="0.2">
      <c r="XEY156" s="6" t="s">
        <v>77</v>
      </c>
      <c r="XEZ156" s="6" t="s">
        <v>194</v>
      </c>
      <c r="XFA156" s="5" t="s">
        <v>195</v>
      </c>
      <c r="XFB156" s="47"/>
      <c r="XFC156" s="48"/>
    </row>
    <row r="157" spans="16379:16383" x14ac:dyDescent="0.2">
      <c r="XEY157" s="25"/>
      <c r="XEZ157" s="6" t="s">
        <v>194</v>
      </c>
      <c r="XFA157" s="5" t="s">
        <v>195</v>
      </c>
      <c r="XFB157" s="47"/>
      <c r="XFC157" s="48"/>
    </row>
    <row r="158" spans="16379:16383" x14ac:dyDescent="0.2">
      <c r="XEY158" s="6" t="s">
        <v>77</v>
      </c>
      <c r="XEZ158" s="6" t="s">
        <v>196</v>
      </c>
      <c r="XFA158" s="5" t="s">
        <v>197</v>
      </c>
      <c r="XFB158" s="47"/>
      <c r="XFC158" s="48"/>
    </row>
    <row r="159" spans="16379:16383" x14ac:dyDescent="0.2">
      <c r="XEY159" s="25"/>
      <c r="XEZ159" s="6" t="s">
        <v>196</v>
      </c>
      <c r="XFA159" s="5" t="s">
        <v>197</v>
      </c>
      <c r="XFB159" s="47"/>
      <c r="XFC159" s="48"/>
    </row>
    <row r="160" spans="16379:16383" x14ac:dyDescent="0.2">
      <c r="XEY160" s="6" t="s">
        <v>80</v>
      </c>
      <c r="XEZ160" s="6" t="s">
        <v>198</v>
      </c>
      <c r="XFA160" s="5" t="s">
        <v>199</v>
      </c>
      <c r="XFB160" s="47"/>
      <c r="XFC160" s="48"/>
    </row>
    <row r="161" spans="16379:16383" x14ac:dyDescent="0.2">
      <c r="XEY161" s="25"/>
      <c r="XEZ161" s="6" t="s">
        <v>198</v>
      </c>
      <c r="XFA161" s="5" t="s">
        <v>199</v>
      </c>
      <c r="XFB161" s="47"/>
      <c r="XFC161" s="48"/>
    </row>
    <row r="162" spans="16379:16383" x14ac:dyDescent="0.2">
      <c r="XEY162" s="6" t="s">
        <v>80</v>
      </c>
      <c r="XEZ162" s="6" t="s">
        <v>200</v>
      </c>
      <c r="XFA162" s="5" t="s">
        <v>201</v>
      </c>
      <c r="XFB162" s="47"/>
      <c r="XFC162" s="48"/>
    </row>
    <row r="163" spans="16379:16383" x14ac:dyDescent="0.2">
      <c r="XEY163" s="25"/>
      <c r="XEZ163" s="6" t="s">
        <v>200</v>
      </c>
      <c r="XFA163" s="5" t="s">
        <v>201</v>
      </c>
      <c r="XFB163" s="47"/>
      <c r="XFC163" s="48"/>
    </row>
    <row r="164" spans="16379:16383" x14ac:dyDescent="0.2">
      <c r="XEY164" s="6" t="s">
        <v>80</v>
      </c>
      <c r="XEZ164" s="6" t="s">
        <v>202</v>
      </c>
      <c r="XFA164" s="5" t="s">
        <v>203</v>
      </c>
      <c r="XFB164" s="47"/>
      <c r="XFC164" s="48"/>
    </row>
    <row r="165" spans="16379:16383" x14ac:dyDescent="0.2">
      <c r="XEY165" s="25"/>
      <c r="XEZ165" s="6" t="s">
        <v>202</v>
      </c>
      <c r="XFA165" s="5" t="s">
        <v>203</v>
      </c>
      <c r="XFB165" s="47"/>
      <c r="XFC165" s="48"/>
    </row>
    <row r="166" spans="16379:16383" x14ac:dyDescent="0.2">
      <c r="XEY166" s="6" t="s">
        <v>82</v>
      </c>
      <c r="XEZ166" s="6" t="s">
        <v>204</v>
      </c>
      <c r="XFA166" s="5" t="s">
        <v>205</v>
      </c>
      <c r="XFB166" s="47"/>
      <c r="XFC166" s="48"/>
    </row>
    <row r="167" spans="16379:16383" x14ac:dyDescent="0.2">
      <c r="XEY167" s="25"/>
      <c r="XEZ167" s="6" t="s">
        <v>204</v>
      </c>
      <c r="XFA167" s="5" t="s">
        <v>205</v>
      </c>
      <c r="XFB167" s="47"/>
      <c r="XFC167" s="48"/>
    </row>
    <row r="168" spans="16379:16383" x14ac:dyDescent="0.2">
      <c r="XEY168" s="6" t="s">
        <v>82</v>
      </c>
      <c r="XEZ168" s="6" t="s">
        <v>206</v>
      </c>
      <c r="XFA168" s="5" t="s">
        <v>207</v>
      </c>
      <c r="XFB168" s="47"/>
      <c r="XFC168" s="48"/>
    </row>
    <row r="169" spans="16379:16383" x14ac:dyDescent="0.2">
      <c r="XEY169" s="25"/>
      <c r="XEZ169" s="6" t="s">
        <v>206</v>
      </c>
      <c r="XFA169" s="5" t="s">
        <v>207</v>
      </c>
      <c r="XFB169" s="47"/>
      <c r="XFC169" s="48"/>
    </row>
    <row r="170" spans="16379:16383" x14ac:dyDescent="0.2">
      <c r="XEY170" s="6" t="s">
        <v>82</v>
      </c>
      <c r="XEZ170" s="6" t="s">
        <v>208</v>
      </c>
      <c r="XFA170" s="5" t="s">
        <v>209</v>
      </c>
      <c r="XFB170" s="47"/>
      <c r="XFC170" s="48"/>
    </row>
    <row r="171" spans="16379:16383" x14ac:dyDescent="0.2">
      <c r="XEY171" s="25"/>
      <c r="XEZ171" s="6" t="s">
        <v>208</v>
      </c>
      <c r="XFA171" s="5" t="s">
        <v>209</v>
      </c>
      <c r="XFB171" s="47"/>
      <c r="XFC171" s="48"/>
    </row>
    <row r="172" spans="16379:16383" x14ac:dyDescent="0.2">
      <c r="XEY172" s="6" t="s">
        <v>84</v>
      </c>
      <c r="XEZ172" s="6" t="s">
        <v>210</v>
      </c>
      <c r="XFA172" s="5" t="s">
        <v>211</v>
      </c>
      <c r="XFB172" s="47"/>
      <c r="XFC172" s="48"/>
    </row>
    <row r="173" spans="16379:16383" x14ac:dyDescent="0.2">
      <c r="XEY173" s="25"/>
      <c r="XEZ173" s="6" t="s">
        <v>210</v>
      </c>
      <c r="XFA173" s="5" t="s">
        <v>211</v>
      </c>
      <c r="XFB173" s="47"/>
      <c r="XFC173" s="48"/>
    </row>
    <row r="174" spans="16379:16383" x14ac:dyDescent="0.2">
      <c r="XEY174" s="6" t="s">
        <v>84</v>
      </c>
      <c r="XEZ174" s="6" t="s">
        <v>212</v>
      </c>
      <c r="XFA174" s="5" t="s">
        <v>213</v>
      </c>
      <c r="XFB174" s="47"/>
      <c r="XFC174" s="48"/>
    </row>
    <row r="175" spans="16379:16383" x14ac:dyDescent="0.2">
      <c r="XEY175" s="25"/>
      <c r="XEZ175" s="6" t="s">
        <v>212</v>
      </c>
      <c r="XFA175" s="5" t="s">
        <v>213</v>
      </c>
      <c r="XFB175" s="47"/>
      <c r="XFC175" s="48"/>
    </row>
    <row r="176" spans="16379:16383" x14ac:dyDescent="0.2">
      <c r="XEY176" s="6" t="s">
        <v>84</v>
      </c>
      <c r="XEZ176" s="6" t="s">
        <v>214</v>
      </c>
      <c r="XFA176" s="5" t="s">
        <v>215</v>
      </c>
      <c r="XFB176" s="47"/>
      <c r="XFC176" s="48"/>
    </row>
    <row r="177" spans="16379:16383" x14ac:dyDescent="0.2">
      <c r="XEY177" s="25"/>
      <c r="XEZ177" s="6" t="s">
        <v>214</v>
      </c>
      <c r="XFA177" s="5" t="s">
        <v>215</v>
      </c>
      <c r="XFB177" s="47"/>
      <c r="XFC177" s="48"/>
    </row>
    <row r="178" spans="16379:16383" x14ac:dyDescent="0.2">
      <c r="XEY178" s="6" t="s">
        <v>84</v>
      </c>
      <c r="XEZ178" s="6" t="s">
        <v>216</v>
      </c>
      <c r="XFA178" s="5" t="s">
        <v>217</v>
      </c>
      <c r="XFB178" s="47"/>
      <c r="XFC178" s="48"/>
    </row>
    <row r="179" spans="16379:16383" x14ac:dyDescent="0.2">
      <c r="XEY179" s="25"/>
      <c r="XEZ179" s="6" t="s">
        <v>216</v>
      </c>
      <c r="XFA179" s="5" t="s">
        <v>217</v>
      </c>
      <c r="XFB179" s="47"/>
      <c r="XFC179" s="48"/>
    </row>
    <row r="180" spans="16379:16383" x14ac:dyDescent="0.2">
      <c r="XEY180" s="6" t="s">
        <v>86</v>
      </c>
      <c r="XEZ180" s="6" t="s">
        <v>218</v>
      </c>
      <c r="XFA180" s="5" t="s">
        <v>219</v>
      </c>
      <c r="XFB180" s="47"/>
      <c r="XFC180" s="48"/>
    </row>
    <row r="181" spans="16379:16383" x14ac:dyDescent="0.2">
      <c r="XEY181" s="25"/>
      <c r="XEZ181" s="6" t="s">
        <v>218</v>
      </c>
      <c r="XFA181" s="5" t="s">
        <v>219</v>
      </c>
      <c r="XFB181" s="47"/>
      <c r="XFC181" s="48"/>
    </row>
    <row r="182" spans="16379:16383" x14ac:dyDescent="0.2">
      <c r="XEY182" s="25"/>
      <c r="XEZ182" s="6" t="s">
        <v>220</v>
      </c>
      <c r="XFA182" s="5" t="s">
        <v>221</v>
      </c>
      <c r="XFB182" s="47"/>
      <c r="XFC182" s="48"/>
    </row>
    <row r="183" spans="16379:16383" x14ac:dyDescent="0.2">
      <c r="XEY183" s="25"/>
      <c r="XEZ183" s="6" t="s">
        <v>220</v>
      </c>
      <c r="XFA183" s="5" t="s">
        <v>221</v>
      </c>
      <c r="XFB183" s="47"/>
      <c r="XFC183" s="48"/>
    </row>
    <row r="184" spans="16379:16383" x14ac:dyDescent="0.2">
      <c r="XEY184" s="6" t="s">
        <v>88</v>
      </c>
      <c r="XEZ184" s="6" t="s">
        <v>88</v>
      </c>
      <c r="XFA184" s="5" t="s">
        <v>222</v>
      </c>
      <c r="XFB184" s="47"/>
      <c r="XFC184" s="48"/>
    </row>
    <row r="185" spans="16379:16383" x14ac:dyDescent="0.2">
      <c r="XEY185" s="25"/>
      <c r="XEZ185" s="6" t="s">
        <v>88</v>
      </c>
      <c r="XFA185" s="5" t="s">
        <v>222</v>
      </c>
      <c r="XFB185" s="47"/>
      <c r="XFC185" s="48"/>
    </row>
    <row r="186" spans="16379:16383" x14ac:dyDescent="0.2">
      <c r="XEY186" s="6" t="s">
        <v>90</v>
      </c>
      <c r="XEZ186" s="6" t="s">
        <v>90</v>
      </c>
      <c r="XFA186" s="5" t="s">
        <v>223</v>
      </c>
      <c r="XFB186" s="47"/>
      <c r="XFC186" s="48"/>
    </row>
    <row r="187" spans="16379:16383" x14ac:dyDescent="0.2">
      <c r="XEY187" s="25"/>
      <c r="XEZ187" s="6" t="s">
        <v>90</v>
      </c>
      <c r="XFA187" s="5" t="s">
        <v>223</v>
      </c>
      <c r="XFB187" s="47"/>
      <c r="XFC187" s="48"/>
    </row>
    <row r="188" spans="16379:16383" x14ac:dyDescent="0.2">
      <c r="XEY188" s="6" t="s">
        <v>93</v>
      </c>
      <c r="XEZ188" s="6" t="s">
        <v>93</v>
      </c>
      <c r="XFA188" s="5" t="s">
        <v>224</v>
      </c>
      <c r="XFB188" s="47"/>
      <c r="XFC188" s="48"/>
    </row>
    <row r="189" spans="16379:16383" x14ac:dyDescent="0.2">
      <c r="XEY189" s="25"/>
      <c r="XEZ189" s="6" t="s">
        <v>93</v>
      </c>
      <c r="XFA189" s="5" t="s">
        <v>224</v>
      </c>
      <c r="XFB189" s="47"/>
      <c r="XFC189" s="48"/>
    </row>
    <row r="190" spans="16379:16383" x14ac:dyDescent="0.2">
      <c r="XEY190" s="6" t="s">
        <v>95</v>
      </c>
      <c r="XEZ190" s="6" t="s">
        <v>95</v>
      </c>
      <c r="XFA190" s="5" t="s">
        <v>225</v>
      </c>
      <c r="XFB190" s="47"/>
      <c r="XFC190" s="48"/>
    </row>
    <row r="191" spans="16379:16383" x14ac:dyDescent="0.2">
      <c r="XEY191" s="25"/>
      <c r="XEZ191" s="6" t="s">
        <v>95</v>
      </c>
      <c r="XFA191" s="5" t="s">
        <v>225</v>
      </c>
      <c r="XFB191" s="47"/>
      <c r="XFC191" s="48"/>
    </row>
    <row r="192" spans="16379:16383" x14ac:dyDescent="0.2">
      <c r="XEY192" s="6" t="s">
        <v>226</v>
      </c>
      <c r="XEZ192" s="6" t="s">
        <v>226</v>
      </c>
      <c r="XFA192" s="5" t="s">
        <v>227</v>
      </c>
      <c r="XFB192" s="47"/>
      <c r="XFC192" s="48"/>
    </row>
    <row r="193" spans="16379:16383" x14ac:dyDescent="0.2">
      <c r="XEY193" s="25"/>
      <c r="XEZ193" s="6" t="s">
        <v>226</v>
      </c>
      <c r="XFA193" s="5" t="s">
        <v>227</v>
      </c>
      <c r="XFB193" s="47"/>
      <c r="XFC193" s="48"/>
    </row>
    <row r="194" spans="16379:16383" x14ac:dyDescent="0.2">
      <c r="XEY194" s="6" t="s">
        <v>3</v>
      </c>
      <c r="XEZ194" s="6" t="s">
        <v>3</v>
      </c>
      <c r="XFA194" s="5" t="s">
        <v>228</v>
      </c>
      <c r="XFB194" s="47"/>
      <c r="XFC194" s="48"/>
    </row>
    <row r="195" spans="16379:16383" x14ac:dyDescent="0.2">
      <c r="XEY195" s="25"/>
      <c r="XEZ195" s="6" t="s">
        <v>3</v>
      </c>
      <c r="XFA195" s="5" t="s">
        <v>228</v>
      </c>
      <c r="XFB195" s="47"/>
      <c r="XFC195" s="48"/>
    </row>
    <row r="196" spans="16379:16383" x14ac:dyDescent="0.2">
      <c r="XEY196" s="25"/>
      <c r="XEZ196" s="6" t="s">
        <v>3</v>
      </c>
      <c r="XFA196" s="5" t="s">
        <v>228</v>
      </c>
      <c r="XFB196" s="47"/>
      <c r="XFC196" s="48"/>
    </row>
    <row r="197" spans="16379:16383" x14ac:dyDescent="0.2">
      <c r="XEY197" s="25"/>
      <c r="XEZ197" s="6" t="s">
        <v>3</v>
      </c>
      <c r="XFA197" s="5" t="s">
        <v>228</v>
      </c>
      <c r="XFB197" s="47"/>
      <c r="XFC197" s="48"/>
    </row>
    <row r="198" spans="16379:16383" ht="15" customHeight="1" x14ac:dyDescent="0.2">
      <c r="XEY198" s="6" t="s">
        <v>5</v>
      </c>
      <c r="XEZ198" s="6" t="s">
        <v>5</v>
      </c>
      <c r="XFA198" s="5" t="s">
        <v>4</v>
      </c>
      <c r="XFB198" s="47"/>
      <c r="XFC198" s="48"/>
    </row>
    <row r="199" spans="16379:16383" ht="15" customHeight="1" x14ac:dyDescent="0.2">
      <c r="XEY199" s="25"/>
      <c r="XEZ199" s="6" t="s">
        <v>5</v>
      </c>
      <c r="XFA199" s="5" t="s">
        <v>4</v>
      </c>
      <c r="XFB199" s="47"/>
      <c r="XFC199" s="48"/>
    </row>
    <row r="200" spans="16379:16383" x14ac:dyDescent="0.2">
      <c r="XEY200" s="6" t="s">
        <v>7</v>
      </c>
      <c r="XEZ200" s="6" t="s">
        <v>7</v>
      </c>
      <c r="XFA200" s="5" t="s">
        <v>6</v>
      </c>
      <c r="XFB200" s="47"/>
      <c r="XFC200" s="48"/>
    </row>
    <row r="201" spans="16379:16383" x14ac:dyDescent="0.2">
      <c r="XEY201" s="25"/>
      <c r="XEZ201" s="6" t="s">
        <v>7</v>
      </c>
      <c r="XFA201" s="5" t="s">
        <v>6</v>
      </c>
      <c r="XFB201" s="47"/>
      <c r="XFC201" s="48"/>
    </row>
    <row r="202" spans="16379:16383" x14ac:dyDescent="0.2">
      <c r="XEY202" s="6" t="s">
        <v>9</v>
      </c>
      <c r="XEZ202" s="6" t="s">
        <v>9</v>
      </c>
      <c r="XFA202" s="5" t="s">
        <v>8</v>
      </c>
      <c r="XFB202" s="47"/>
      <c r="XFC202" s="48"/>
    </row>
    <row r="203" spans="16379:16383" x14ac:dyDescent="0.2">
      <c r="XEY203" s="25"/>
      <c r="XEZ203" s="6" t="s">
        <v>9</v>
      </c>
      <c r="XFA203" s="5" t="s">
        <v>8</v>
      </c>
      <c r="XFB203" s="47"/>
      <c r="XFC203" s="48"/>
    </row>
    <row r="204" spans="16379:16383" ht="15" customHeight="1" x14ac:dyDescent="0.2">
      <c r="XEY204" s="6" t="s">
        <v>10</v>
      </c>
      <c r="XEZ204" s="6" t="s">
        <v>10</v>
      </c>
      <c r="XFA204" s="5" t="s">
        <v>229</v>
      </c>
      <c r="XFB204" s="47"/>
      <c r="XFC204" s="48"/>
    </row>
    <row r="205" spans="16379:16383" ht="15" customHeight="1" x14ac:dyDescent="0.2">
      <c r="XEY205" s="25"/>
      <c r="XEZ205" s="6" t="s">
        <v>10</v>
      </c>
      <c r="XFA205" s="5" t="s">
        <v>229</v>
      </c>
      <c r="XFB205" s="47"/>
      <c r="XFC205" s="48"/>
    </row>
    <row r="206" spans="16379:16383" ht="15" customHeight="1" x14ac:dyDescent="0.2">
      <c r="XEY206" s="6" t="s">
        <v>12</v>
      </c>
      <c r="XEZ206" s="6" t="s">
        <v>12</v>
      </c>
      <c r="XFA206" s="5" t="s">
        <v>11</v>
      </c>
      <c r="XFB206" s="47"/>
      <c r="XFC206" s="48"/>
    </row>
    <row r="207" spans="16379:16383" ht="15" customHeight="1" x14ac:dyDescent="0.2">
      <c r="XEY207" s="25"/>
      <c r="XEZ207" s="6" t="s">
        <v>12</v>
      </c>
      <c r="XFA207" s="5" t="s">
        <v>11</v>
      </c>
      <c r="XFB207" s="47"/>
      <c r="XFC207" s="48"/>
    </row>
    <row r="208" spans="16379:16383" ht="15" customHeight="1" x14ac:dyDescent="0.2">
      <c r="XEY208" s="6" t="s">
        <v>14</v>
      </c>
      <c r="XEZ208" s="6" t="s">
        <v>14</v>
      </c>
      <c r="XFA208" s="5" t="s">
        <v>13</v>
      </c>
      <c r="XFB208" s="47"/>
      <c r="XFC208" s="48"/>
    </row>
    <row r="209" spans="16379:16383" ht="15" customHeight="1" x14ac:dyDescent="0.2">
      <c r="XEY209" s="25"/>
      <c r="XEZ209" s="6" t="s">
        <v>14</v>
      </c>
      <c r="XFA209" s="5" t="s">
        <v>13</v>
      </c>
      <c r="XFB209" s="47"/>
      <c r="XFC209" s="48"/>
    </row>
    <row r="210" spans="16379:16383" ht="15" customHeight="1" x14ac:dyDescent="0.2">
      <c r="XEY210" s="25"/>
      <c r="XEZ210" s="6"/>
      <c r="XFA210" s="5"/>
      <c r="XFB210" s="47"/>
      <c r="XFC210" s="48"/>
    </row>
    <row r="211" spans="16379:16383" ht="15" customHeight="1" x14ac:dyDescent="0.2">
      <c r="XEY211" s="25"/>
      <c r="XEZ211" s="6"/>
      <c r="XFA211" s="5"/>
      <c r="XFB211" s="47"/>
      <c r="XFC211" s="48"/>
    </row>
    <row r="212" spans="16379:16383" ht="15" customHeight="1" x14ac:dyDescent="0.2">
      <c r="XEY212" s="6" t="s">
        <v>16</v>
      </c>
      <c r="XEZ212" s="6" t="s">
        <v>16</v>
      </c>
      <c r="XFA212" s="5" t="s">
        <v>15</v>
      </c>
      <c r="XFB212" s="47"/>
      <c r="XFC212" s="48"/>
    </row>
    <row r="213" spans="16379:16383" ht="15" customHeight="1" x14ac:dyDescent="0.2">
      <c r="XEY213" s="25"/>
      <c r="XEZ213" s="6" t="s">
        <v>16</v>
      </c>
      <c r="XFA213" s="5" t="s">
        <v>15</v>
      </c>
      <c r="XFB213" s="47"/>
      <c r="XFC213" s="48"/>
    </row>
    <row r="214" spans="16379:16383" ht="15" customHeight="1" x14ac:dyDescent="0.2">
      <c r="XEY214" s="25"/>
      <c r="XEZ214" s="6" t="s">
        <v>16</v>
      </c>
      <c r="XFA214" s="5" t="s">
        <v>15</v>
      </c>
      <c r="XFB214" s="47"/>
      <c r="XFC214" s="48"/>
    </row>
    <row r="215" spans="16379:16383" ht="15" customHeight="1" x14ac:dyDescent="0.2">
      <c r="XEY215" s="25"/>
      <c r="XEZ215" s="6" t="s">
        <v>16</v>
      </c>
      <c r="XFA215" s="5" t="s">
        <v>15</v>
      </c>
      <c r="XFB215" s="47"/>
      <c r="XFC215" s="48"/>
    </row>
    <row r="216" spans="16379:16383" ht="15" customHeight="1" x14ac:dyDescent="0.2">
      <c r="XEY216" s="25"/>
      <c r="XEZ216" s="6" t="s">
        <v>16</v>
      </c>
      <c r="XFA216" s="5" t="s">
        <v>15</v>
      </c>
      <c r="XFB216" s="47"/>
      <c r="XFC216" s="48"/>
    </row>
    <row r="217" spans="16379:16383" ht="15" customHeight="1" x14ac:dyDescent="0.2">
      <c r="XEY217" s="25"/>
      <c r="XEZ217" s="6" t="s">
        <v>16</v>
      </c>
      <c r="XFA217" s="5" t="s">
        <v>15</v>
      </c>
      <c r="XFB217" s="47"/>
      <c r="XFC217" s="48"/>
    </row>
    <row r="306" spans="16379:16382" x14ac:dyDescent="0.2">
      <c r="XEY306" s="238" t="s">
        <v>97</v>
      </c>
      <c r="XEZ306" s="238"/>
      <c r="XFA306" s="238"/>
    </row>
    <row r="307" spans="16379:16382" ht="22.5" x14ac:dyDescent="0.2">
      <c r="XEY307" s="4" t="s">
        <v>232</v>
      </c>
      <c r="XEZ307" s="4" t="s">
        <v>230</v>
      </c>
      <c r="XFA307" s="4" t="s">
        <v>231</v>
      </c>
      <c r="XFB307" s="4" t="s">
        <v>230</v>
      </c>
    </row>
    <row r="308" spans="16379:16382" x14ac:dyDescent="0.2">
      <c r="XEY308" s="1" t="s">
        <v>27</v>
      </c>
      <c r="XEZ308" s="1" t="s">
        <v>99</v>
      </c>
      <c r="XFA308" s="2" t="s">
        <v>234</v>
      </c>
      <c r="XFB308" s="1" t="s">
        <v>99</v>
      </c>
    </row>
    <row r="309" spans="16379:16382" x14ac:dyDescent="0.2">
      <c r="XEY309" s="1" t="s">
        <v>27</v>
      </c>
      <c r="XEZ309" s="1" t="s">
        <v>101</v>
      </c>
      <c r="XFA309" s="2" t="s">
        <v>235</v>
      </c>
      <c r="XFB309" s="1" t="s">
        <v>101</v>
      </c>
    </row>
    <row r="310" spans="16379:16382" x14ac:dyDescent="0.2">
      <c r="XEY310" s="1" t="s">
        <v>34</v>
      </c>
      <c r="XEZ310" s="1" t="s">
        <v>102</v>
      </c>
      <c r="XFA310" s="2" t="s">
        <v>236</v>
      </c>
      <c r="XFB310" s="1" t="s">
        <v>102</v>
      </c>
    </row>
    <row r="311" spans="16379:16382" x14ac:dyDescent="0.2">
      <c r="XEY311" s="1" t="s">
        <v>34</v>
      </c>
      <c r="XEZ311" s="1" t="s">
        <v>103</v>
      </c>
      <c r="XFA311" s="2" t="s">
        <v>237</v>
      </c>
      <c r="XFB311" s="1" t="s">
        <v>103</v>
      </c>
    </row>
    <row r="312" spans="16379:16382" x14ac:dyDescent="0.2">
      <c r="XEY312" s="1" t="s">
        <v>38</v>
      </c>
      <c r="XEZ312" s="1" t="s">
        <v>106</v>
      </c>
      <c r="XFA312" s="2" t="s">
        <v>238</v>
      </c>
      <c r="XFB312" s="1" t="s">
        <v>106</v>
      </c>
    </row>
    <row r="313" spans="16379:16382" x14ac:dyDescent="0.2">
      <c r="XEY313" s="1" t="s">
        <v>38</v>
      </c>
      <c r="XEZ313" s="1" t="s">
        <v>108</v>
      </c>
      <c r="XFA313" s="2" t="s">
        <v>239</v>
      </c>
      <c r="XFB313" s="1" t="s">
        <v>108</v>
      </c>
    </row>
    <row r="314" spans="16379:16382" x14ac:dyDescent="0.2">
      <c r="XEY314" s="1" t="s">
        <v>38</v>
      </c>
      <c r="XEZ314" s="1" t="s">
        <v>110</v>
      </c>
      <c r="XFA314" s="2" t="s">
        <v>240</v>
      </c>
      <c r="XFB314" s="1" t="s">
        <v>110</v>
      </c>
    </row>
    <row r="315" spans="16379:16382" x14ac:dyDescent="0.2">
      <c r="XEY315" s="1" t="s">
        <v>38</v>
      </c>
      <c r="XEZ315" s="1" t="s">
        <v>112</v>
      </c>
      <c r="XFA315" s="2" t="s">
        <v>241</v>
      </c>
      <c r="XFB315" s="1" t="s">
        <v>112</v>
      </c>
    </row>
    <row r="316" spans="16379:16382" x14ac:dyDescent="0.2">
      <c r="XEY316" s="1" t="s">
        <v>38</v>
      </c>
      <c r="XEZ316" s="1" t="s">
        <v>114</v>
      </c>
      <c r="XFA316" s="2" t="s">
        <v>242</v>
      </c>
      <c r="XFB316" s="1" t="s">
        <v>114</v>
      </c>
    </row>
    <row r="317" spans="16379:16382" x14ac:dyDescent="0.2">
      <c r="XEY317" s="1" t="s">
        <v>38</v>
      </c>
      <c r="XEZ317" s="1" t="s">
        <v>116</v>
      </c>
      <c r="XFA317" s="2" t="s">
        <v>243</v>
      </c>
      <c r="XFB317" s="1" t="s">
        <v>116</v>
      </c>
    </row>
    <row r="318" spans="16379:16382" x14ac:dyDescent="0.2">
      <c r="XEY318" s="1" t="s">
        <v>38</v>
      </c>
      <c r="XEZ318" s="1" t="s">
        <v>118</v>
      </c>
      <c r="XFA318" s="2" t="s">
        <v>244</v>
      </c>
      <c r="XFB318" s="1" t="s">
        <v>118</v>
      </c>
    </row>
    <row r="319" spans="16379:16382" x14ac:dyDescent="0.2">
      <c r="XEY319" s="1" t="s">
        <v>38</v>
      </c>
      <c r="XEZ319" s="1" t="s">
        <v>120</v>
      </c>
      <c r="XFA319" s="2" t="s">
        <v>245</v>
      </c>
      <c r="XFB319" s="1" t="s">
        <v>120</v>
      </c>
    </row>
    <row r="320" spans="16379:16382" x14ac:dyDescent="0.2">
      <c r="XEY320" s="1" t="s">
        <v>38</v>
      </c>
      <c r="XEZ320" s="1" t="s">
        <v>122</v>
      </c>
      <c r="XFA320" s="2" t="s">
        <v>246</v>
      </c>
      <c r="XFB320" s="1" t="s">
        <v>122</v>
      </c>
    </row>
    <row r="321" spans="16379:16382" x14ac:dyDescent="0.2">
      <c r="XEY321" s="1" t="s">
        <v>38</v>
      </c>
      <c r="XEZ321" s="1" t="s">
        <v>124</v>
      </c>
      <c r="XFA321" s="2" t="s">
        <v>247</v>
      </c>
      <c r="XFB321" s="1" t="s">
        <v>124</v>
      </c>
    </row>
    <row r="322" spans="16379:16382" x14ac:dyDescent="0.2">
      <c r="XEY322" s="1" t="s">
        <v>126</v>
      </c>
      <c r="XEZ322" s="1" t="s">
        <v>126</v>
      </c>
      <c r="XFA322" s="2" t="s">
        <v>248</v>
      </c>
      <c r="XFB322" s="1" t="s">
        <v>126</v>
      </c>
    </row>
    <row r="323" spans="16379:16382" x14ac:dyDescent="0.2">
      <c r="XEY323" s="1" t="s">
        <v>41</v>
      </c>
      <c r="XEZ323" s="1" t="s">
        <v>129</v>
      </c>
      <c r="XFA323" s="2" t="s">
        <v>249</v>
      </c>
      <c r="XFB323" s="1" t="s">
        <v>129</v>
      </c>
    </row>
    <row r="324" spans="16379:16382" x14ac:dyDescent="0.2">
      <c r="XEY324" s="1" t="s">
        <v>41</v>
      </c>
      <c r="XEZ324" s="1" t="s">
        <v>131</v>
      </c>
      <c r="XFA324" s="2" t="s">
        <v>250</v>
      </c>
      <c r="XFB324" s="1" t="s">
        <v>131</v>
      </c>
    </row>
    <row r="325" spans="16379:16382" x14ac:dyDescent="0.2">
      <c r="XEY325" s="1" t="s">
        <v>43</v>
      </c>
      <c r="XEZ325" s="1" t="s">
        <v>43</v>
      </c>
      <c r="XFA325" s="2" t="s">
        <v>42</v>
      </c>
      <c r="XFB325" s="1" t="s">
        <v>43</v>
      </c>
    </row>
    <row r="326" spans="16379:16382" x14ac:dyDescent="0.2">
      <c r="XEY326" s="1" t="s">
        <v>45</v>
      </c>
      <c r="XEZ326" s="1" t="s">
        <v>45</v>
      </c>
      <c r="XFA326" s="2" t="s">
        <v>251</v>
      </c>
      <c r="XFB326" s="1" t="s">
        <v>45</v>
      </c>
    </row>
    <row r="327" spans="16379:16382" x14ac:dyDescent="0.2">
      <c r="XEY327" s="1" t="s">
        <v>47</v>
      </c>
      <c r="XEZ327" s="1" t="s">
        <v>137</v>
      </c>
      <c r="XFA327" s="2" t="s">
        <v>252</v>
      </c>
      <c r="XFB327" s="1" t="s">
        <v>137</v>
      </c>
    </row>
    <row r="328" spans="16379:16382" x14ac:dyDescent="0.2">
      <c r="XEY328" s="1" t="s">
        <v>47</v>
      </c>
      <c r="XEZ328" s="1" t="s">
        <v>139</v>
      </c>
      <c r="XFA328" s="2" t="s">
        <v>253</v>
      </c>
      <c r="XFB328" s="1" t="s">
        <v>139</v>
      </c>
    </row>
    <row r="329" spans="16379:16382" x14ac:dyDescent="0.2">
      <c r="XEY329" s="1" t="s">
        <v>47</v>
      </c>
      <c r="XEZ329" s="1" t="s">
        <v>141</v>
      </c>
      <c r="XFA329" s="2" t="s">
        <v>254</v>
      </c>
      <c r="XFB329" s="1" t="s">
        <v>141</v>
      </c>
    </row>
    <row r="330" spans="16379:16382" x14ac:dyDescent="0.2">
      <c r="XEY330" s="1" t="s">
        <v>47</v>
      </c>
      <c r="XEZ330" s="1" t="s">
        <v>143</v>
      </c>
      <c r="XFA330" s="2" t="s">
        <v>255</v>
      </c>
      <c r="XFB330" s="1" t="s">
        <v>143</v>
      </c>
    </row>
    <row r="331" spans="16379:16382" x14ac:dyDescent="0.2">
      <c r="XEY331" s="1" t="s">
        <v>50</v>
      </c>
      <c r="XEZ331" s="1" t="s">
        <v>145</v>
      </c>
      <c r="XFA331" s="2" t="s">
        <v>256</v>
      </c>
      <c r="XFB331" s="1" t="s">
        <v>145</v>
      </c>
    </row>
    <row r="332" spans="16379:16382" x14ac:dyDescent="0.2">
      <c r="XEY332" s="1" t="s">
        <v>50</v>
      </c>
      <c r="XEZ332" s="1" t="s">
        <v>147</v>
      </c>
      <c r="XFA332" s="2" t="s">
        <v>257</v>
      </c>
      <c r="XFB332" s="1" t="s">
        <v>147</v>
      </c>
    </row>
    <row r="333" spans="16379:16382" x14ac:dyDescent="0.2">
      <c r="XEY333" s="1" t="s">
        <v>50</v>
      </c>
      <c r="XEZ333" s="1" t="s">
        <v>149</v>
      </c>
      <c r="XFA333" s="2" t="s">
        <v>258</v>
      </c>
      <c r="XFB333" s="1" t="s">
        <v>149</v>
      </c>
    </row>
    <row r="334" spans="16379:16382" x14ac:dyDescent="0.2">
      <c r="XEY334" s="1" t="s">
        <v>52</v>
      </c>
      <c r="XEZ334" s="1" t="s">
        <v>52</v>
      </c>
      <c r="XFA334" s="2" t="s">
        <v>259</v>
      </c>
      <c r="XFB334" s="1" t="s">
        <v>52</v>
      </c>
    </row>
    <row r="335" spans="16379:16382" x14ac:dyDescent="0.2">
      <c r="XEY335" s="1" t="s">
        <v>55</v>
      </c>
      <c r="XEZ335" s="1" t="s">
        <v>55</v>
      </c>
      <c r="XFA335" s="2" t="s">
        <v>260</v>
      </c>
      <c r="XFB335" s="1" t="s">
        <v>55</v>
      </c>
    </row>
    <row r="336" spans="16379:16382" x14ac:dyDescent="0.2">
      <c r="XEY336" s="1" t="s">
        <v>58</v>
      </c>
      <c r="XEZ336" s="1" t="s">
        <v>58</v>
      </c>
      <c r="XFA336" s="2" t="s">
        <v>261</v>
      </c>
      <c r="XFB336" s="1" t="s">
        <v>58</v>
      </c>
    </row>
    <row r="337" spans="16379:16382" x14ac:dyDescent="0.2">
      <c r="XEY337" s="1" t="s">
        <v>59</v>
      </c>
      <c r="XEZ337" s="1" t="s">
        <v>59</v>
      </c>
      <c r="XFA337" s="2" t="s">
        <v>262</v>
      </c>
      <c r="XFB337" s="1" t="s">
        <v>59</v>
      </c>
    </row>
    <row r="338" spans="16379:16382" x14ac:dyDescent="0.2">
      <c r="XEY338" s="1" t="s">
        <v>61</v>
      </c>
      <c r="XEZ338" s="1" t="s">
        <v>157</v>
      </c>
      <c r="XFA338" s="2" t="s">
        <v>263</v>
      </c>
      <c r="XFB338" s="1" t="s">
        <v>157</v>
      </c>
    </row>
    <row r="339" spans="16379:16382" x14ac:dyDescent="0.2">
      <c r="XEY339" s="1" t="s">
        <v>61</v>
      </c>
      <c r="XEZ339" s="1" t="s">
        <v>159</v>
      </c>
      <c r="XFA339" s="2" t="s">
        <v>264</v>
      </c>
      <c r="XFB339" s="1" t="s">
        <v>159</v>
      </c>
    </row>
    <row r="340" spans="16379:16382" x14ac:dyDescent="0.2">
      <c r="XEY340" s="1" t="s">
        <v>63</v>
      </c>
      <c r="XEZ340" s="1" t="s">
        <v>163</v>
      </c>
      <c r="XFA340" s="2" t="s">
        <v>265</v>
      </c>
      <c r="XFB340" s="1" t="s">
        <v>163</v>
      </c>
    </row>
    <row r="341" spans="16379:16382" x14ac:dyDescent="0.2">
      <c r="XEY341" s="1" t="s">
        <v>65</v>
      </c>
      <c r="XEZ341" s="1" t="s">
        <v>165</v>
      </c>
      <c r="XFA341" s="2" t="s">
        <v>266</v>
      </c>
      <c r="XFB341" s="1" t="s">
        <v>165</v>
      </c>
    </row>
    <row r="342" spans="16379:16382" x14ac:dyDescent="0.2">
      <c r="XEY342" s="1" t="s">
        <v>66</v>
      </c>
      <c r="XEZ342" s="1" t="s">
        <v>167</v>
      </c>
      <c r="XFA342" s="2" t="s">
        <v>267</v>
      </c>
      <c r="XFB342" s="1" t="s">
        <v>167</v>
      </c>
    </row>
    <row r="343" spans="16379:16382" x14ac:dyDescent="0.2">
      <c r="XEY343" s="1" t="s">
        <v>66</v>
      </c>
      <c r="XEZ343" s="1" t="s">
        <v>169</v>
      </c>
      <c r="XFA343" s="2" t="s">
        <v>268</v>
      </c>
      <c r="XFB343" s="1" t="s">
        <v>169</v>
      </c>
    </row>
    <row r="344" spans="16379:16382" x14ac:dyDescent="0.2">
      <c r="XEY344" s="1" t="s">
        <v>68</v>
      </c>
      <c r="XEZ344" s="1" t="s">
        <v>68</v>
      </c>
      <c r="XFA344" s="2" t="s">
        <v>67</v>
      </c>
      <c r="XFB344" s="1" t="s">
        <v>68</v>
      </c>
    </row>
    <row r="345" spans="16379:16382" x14ac:dyDescent="0.2">
      <c r="XEY345" s="1" t="s">
        <v>71</v>
      </c>
      <c r="XEZ345" s="1" t="s">
        <v>172</v>
      </c>
      <c r="XFA345" s="2" t="s">
        <v>269</v>
      </c>
      <c r="XFB345" s="1" t="s">
        <v>172</v>
      </c>
    </row>
    <row r="346" spans="16379:16382" x14ac:dyDescent="0.2">
      <c r="XEY346" s="1" t="s">
        <v>71</v>
      </c>
      <c r="XEZ346" s="1" t="s">
        <v>174</v>
      </c>
      <c r="XFA346" s="2" t="s">
        <v>270</v>
      </c>
      <c r="XFB346" s="1" t="s">
        <v>174</v>
      </c>
    </row>
    <row r="347" spans="16379:16382" x14ac:dyDescent="0.2">
      <c r="XEY347" s="1" t="s">
        <v>71</v>
      </c>
      <c r="XEZ347" s="1" t="s">
        <v>176</v>
      </c>
      <c r="XFA347" s="2" t="s">
        <v>271</v>
      </c>
      <c r="XFB347" s="1" t="s">
        <v>176</v>
      </c>
    </row>
    <row r="348" spans="16379:16382" x14ac:dyDescent="0.2">
      <c r="XEY348" s="1" t="s">
        <v>73</v>
      </c>
      <c r="XEZ348" s="1" t="s">
        <v>178</v>
      </c>
      <c r="XFA348" s="2" t="s">
        <v>272</v>
      </c>
      <c r="XFB348" s="1" t="s">
        <v>178</v>
      </c>
    </row>
    <row r="349" spans="16379:16382" x14ac:dyDescent="0.2">
      <c r="XEY349" s="1" t="s">
        <v>76</v>
      </c>
      <c r="XEZ349" s="1" t="s">
        <v>180</v>
      </c>
      <c r="XFA349" s="2" t="s">
        <v>273</v>
      </c>
      <c r="XFB349" s="1" t="s">
        <v>180</v>
      </c>
    </row>
    <row r="350" spans="16379:16382" x14ac:dyDescent="0.2">
      <c r="XEY350" s="1" t="s">
        <v>76</v>
      </c>
      <c r="XEZ350" s="1" t="s">
        <v>182</v>
      </c>
      <c r="XFA350" s="2" t="s">
        <v>274</v>
      </c>
      <c r="XFB350" s="1" t="s">
        <v>182</v>
      </c>
    </row>
    <row r="351" spans="16379:16382" x14ac:dyDescent="0.2">
      <c r="XEY351" s="1" t="s">
        <v>76</v>
      </c>
      <c r="XEZ351" s="1" t="s">
        <v>184</v>
      </c>
      <c r="XFA351" s="2" t="s">
        <v>275</v>
      </c>
      <c r="XFB351" s="1" t="s">
        <v>184</v>
      </c>
    </row>
    <row r="352" spans="16379:16382" x14ac:dyDescent="0.2">
      <c r="XEY352" s="1" t="s">
        <v>76</v>
      </c>
      <c r="XEZ352" s="1" t="s">
        <v>186</v>
      </c>
      <c r="XFA352" s="2" t="s">
        <v>276</v>
      </c>
      <c r="XFB352" s="1" t="s">
        <v>186</v>
      </c>
    </row>
    <row r="353" spans="16379:16382" x14ac:dyDescent="0.2">
      <c r="XEY353" s="1" t="s">
        <v>77</v>
      </c>
      <c r="XEZ353" s="1" t="s">
        <v>188</v>
      </c>
      <c r="XFA353" s="2" t="s">
        <v>277</v>
      </c>
      <c r="XFB353" s="1" t="s">
        <v>188</v>
      </c>
    </row>
    <row r="354" spans="16379:16382" x14ac:dyDescent="0.2">
      <c r="XEY354" s="1" t="s">
        <v>77</v>
      </c>
      <c r="XEZ354" s="1" t="s">
        <v>190</v>
      </c>
      <c r="XFA354" s="2" t="s">
        <v>278</v>
      </c>
      <c r="XFB354" s="1" t="s">
        <v>190</v>
      </c>
    </row>
    <row r="355" spans="16379:16382" x14ac:dyDescent="0.2">
      <c r="XEY355" s="1" t="s">
        <v>77</v>
      </c>
      <c r="XEZ355" s="1" t="s">
        <v>192</v>
      </c>
      <c r="XFA355" s="2" t="s">
        <v>279</v>
      </c>
      <c r="XFB355" s="1" t="s">
        <v>192</v>
      </c>
    </row>
    <row r="356" spans="16379:16382" x14ac:dyDescent="0.2">
      <c r="XEY356" s="1" t="s">
        <v>77</v>
      </c>
      <c r="XEZ356" s="1" t="s">
        <v>194</v>
      </c>
      <c r="XFA356" s="2" t="s">
        <v>280</v>
      </c>
      <c r="XFB356" s="1" t="s">
        <v>194</v>
      </c>
    </row>
    <row r="357" spans="16379:16382" x14ac:dyDescent="0.2">
      <c r="XEY357" s="1" t="s">
        <v>77</v>
      </c>
      <c r="XEZ357" s="1" t="s">
        <v>196</v>
      </c>
      <c r="XFA357" s="2" t="s">
        <v>281</v>
      </c>
      <c r="XFB357" s="1" t="s">
        <v>196</v>
      </c>
    </row>
    <row r="358" spans="16379:16382" x14ac:dyDescent="0.2">
      <c r="XEY358" s="1" t="s">
        <v>80</v>
      </c>
      <c r="XEZ358" s="1" t="s">
        <v>198</v>
      </c>
      <c r="XFA358" s="2" t="s">
        <v>282</v>
      </c>
      <c r="XFB358" s="1" t="s">
        <v>198</v>
      </c>
    </row>
    <row r="359" spans="16379:16382" x14ac:dyDescent="0.2">
      <c r="XEY359" s="1" t="s">
        <v>80</v>
      </c>
      <c r="XEZ359" s="1" t="s">
        <v>200</v>
      </c>
      <c r="XFA359" s="2" t="s">
        <v>283</v>
      </c>
      <c r="XFB359" s="1" t="s">
        <v>200</v>
      </c>
    </row>
    <row r="360" spans="16379:16382" x14ac:dyDescent="0.2">
      <c r="XEY360" s="1" t="s">
        <v>80</v>
      </c>
      <c r="XEZ360" s="1" t="s">
        <v>202</v>
      </c>
      <c r="XFA360" s="2" t="s">
        <v>284</v>
      </c>
      <c r="XFB360" s="1" t="s">
        <v>202</v>
      </c>
    </row>
    <row r="361" spans="16379:16382" x14ac:dyDescent="0.2">
      <c r="XEY361" s="1" t="s">
        <v>82</v>
      </c>
      <c r="XEZ361" s="1" t="s">
        <v>204</v>
      </c>
      <c r="XFA361" s="2" t="s">
        <v>285</v>
      </c>
      <c r="XFB361" s="1" t="s">
        <v>204</v>
      </c>
    </row>
    <row r="362" spans="16379:16382" x14ac:dyDescent="0.2">
      <c r="XEY362" s="1" t="s">
        <v>82</v>
      </c>
      <c r="XEZ362" s="1" t="s">
        <v>206</v>
      </c>
      <c r="XFA362" s="2" t="s">
        <v>286</v>
      </c>
      <c r="XFB362" s="1" t="s">
        <v>206</v>
      </c>
    </row>
    <row r="363" spans="16379:16382" x14ac:dyDescent="0.2">
      <c r="XEY363" s="1" t="s">
        <v>82</v>
      </c>
      <c r="XEZ363" s="1" t="s">
        <v>208</v>
      </c>
      <c r="XFA363" s="2" t="s">
        <v>287</v>
      </c>
      <c r="XFB363" s="1" t="s">
        <v>208</v>
      </c>
    </row>
    <row r="364" spans="16379:16382" x14ac:dyDescent="0.2">
      <c r="XEY364" s="1" t="s">
        <v>84</v>
      </c>
      <c r="XEZ364" s="1" t="s">
        <v>210</v>
      </c>
      <c r="XFA364" s="2" t="s">
        <v>288</v>
      </c>
      <c r="XFB364" s="1" t="s">
        <v>210</v>
      </c>
    </row>
    <row r="365" spans="16379:16382" x14ac:dyDescent="0.2">
      <c r="XEY365" s="1" t="s">
        <v>84</v>
      </c>
      <c r="XEZ365" s="1" t="s">
        <v>212</v>
      </c>
      <c r="XFA365" s="2" t="s">
        <v>289</v>
      </c>
      <c r="XFB365" s="1" t="s">
        <v>212</v>
      </c>
    </row>
    <row r="366" spans="16379:16382" x14ac:dyDescent="0.2">
      <c r="XEY366" s="1" t="s">
        <v>84</v>
      </c>
      <c r="XEZ366" s="1" t="s">
        <v>214</v>
      </c>
      <c r="XFA366" s="2" t="s">
        <v>290</v>
      </c>
      <c r="XFB366" s="1" t="s">
        <v>214</v>
      </c>
    </row>
    <row r="367" spans="16379:16382" x14ac:dyDescent="0.2">
      <c r="XEY367" s="1" t="s">
        <v>84</v>
      </c>
      <c r="XEZ367" s="1" t="s">
        <v>216</v>
      </c>
      <c r="XFA367" s="2" t="s">
        <v>291</v>
      </c>
      <c r="XFB367" s="1" t="s">
        <v>216</v>
      </c>
    </row>
    <row r="368" spans="16379:16382" x14ac:dyDescent="0.2">
      <c r="XEY368" s="1" t="s">
        <v>86</v>
      </c>
      <c r="XEZ368" s="1" t="s">
        <v>218</v>
      </c>
      <c r="XFA368" s="2" t="s">
        <v>292</v>
      </c>
      <c r="XFB368" s="1" t="s">
        <v>218</v>
      </c>
    </row>
    <row r="369" spans="16379:16382" x14ac:dyDescent="0.2">
      <c r="XEY369" s="1" t="s">
        <v>88</v>
      </c>
      <c r="XEZ369" s="1" t="s">
        <v>88</v>
      </c>
      <c r="XFA369" s="2" t="s">
        <v>293</v>
      </c>
      <c r="XFB369" s="1" t="s">
        <v>88</v>
      </c>
    </row>
    <row r="370" spans="16379:16382" x14ac:dyDescent="0.2">
      <c r="XEY370" s="1" t="s">
        <v>90</v>
      </c>
      <c r="XEZ370" s="1" t="s">
        <v>90</v>
      </c>
      <c r="XFA370" s="2" t="s">
        <v>89</v>
      </c>
      <c r="XFB370" s="1" t="s">
        <v>90</v>
      </c>
    </row>
    <row r="371" spans="16379:16382" x14ac:dyDescent="0.2">
      <c r="XEY371" s="1" t="s">
        <v>93</v>
      </c>
      <c r="XEZ371" s="1" t="s">
        <v>93</v>
      </c>
      <c r="XFA371" s="2" t="s">
        <v>294</v>
      </c>
      <c r="XFB371" s="1" t="s">
        <v>93</v>
      </c>
    </row>
    <row r="372" spans="16379:16382" x14ac:dyDescent="0.2">
      <c r="XEY372" s="1" t="s">
        <v>95</v>
      </c>
      <c r="XEZ372" s="1" t="s">
        <v>95</v>
      </c>
      <c r="XFA372" s="2" t="s">
        <v>295</v>
      </c>
      <c r="XFB372" s="1" t="s">
        <v>95</v>
      </c>
    </row>
    <row r="373" spans="16379:16382" x14ac:dyDescent="0.2">
      <c r="XEY373" s="1" t="s">
        <v>226</v>
      </c>
      <c r="XEZ373" s="1" t="s">
        <v>226</v>
      </c>
      <c r="XFA373" s="2" t="s">
        <v>296</v>
      </c>
      <c r="XFB373" s="1" t="s">
        <v>226</v>
      </c>
    </row>
    <row r="374" spans="16379:16382" x14ac:dyDescent="0.2">
      <c r="XEY374" s="1" t="s">
        <v>3</v>
      </c>
      <c r="XEZ374" s="1" t="s">
        <v>3</v>
      </c>
      <c r="XFA374" s="2" t="s">
        <v>297</v>
      </c>
      <c r="XFB374" s="1" t="s">
        <v>3</v>
      </c>
    </row>
    <row r="375" spans="16379:16382" x14ac:dyDescent="0.2">
      <c r="XEY375" s="1" t="s">
        <v>5</v>
      </c>
      <c r="XEZ375" s="1" t="s">
        <v>5</v>
      </c>
      <c r="XFA375" s="2" t="s">
        <v>298</v>
      </c>
      <c r="XFB375" s="1" t="s">
        <v>5</v>
      </c>
    </row>
    <row r="376" spans="16379:16382" x14ac:dyDescent="0.2">
      <c r="XEY376" s="1" t="s">
        <v>7</v>
      </c>
      <c r="XEZ376" s="1" t="s">
        <v>7</v>
      </c>
      <c r="XFA376" s="2" t="s">
        <v>299</v>
      </c>
      <c r="XFB376" s="1" t="s">
        <v>7</v>
      </c>
    </row>
    <row r="377" spans="16379:16382" x14ac:dyDescent="0.2">
      <c r="XEY377" s="1" t="s">
        <v>9</v>
      </c>
      <c r="XEZ377" s="1" t="s">
        <v>9</v>
      </c>
      <c r="XFA377" s="2" t="s">
        <v>300</v>
      </c>
      <c r="XFB377" s="1" t="s">
        <v>9</v>
      </c>
    </row>
    <row r="378" spans="16379:16382" x14ac:dyDescent="0.2">
      <c r="XEY378" s="1" t="s">
        <v>10</v>
      </c>
      <c r="XEZ378" s="1" t="s">
        <v>10</v>
      </c>
      <c r="XFA378" s="2" t="s">
        <v>301</v>
      </c>
      <c r="XFB378" s="1" t="s">
        <v>10</v>
      </c>
    </row>
    <row r="379" spans="16379:16382" x14ac:dyDescent="0.2">
      <c r="XEY379" s="1" t="s">
        <v>12</v>
      </c>
      <c r="XEZ379" s="1" t="s">
        <v>12</v>
      </c>
      <c r="XFA379" s="2" t="s">
        <v>302</v>
      </c>
      <c r="XFB379" s="1" t="s">
        <v>12</v>
      </c>
    </row>
    <row r="380" spans="16379:16382" ht="22.5" x14ac:dyDescent="0.2">
      <c r="XEY380" s="1" t="s">
        <v>14</v>
      </c>
      <c r="XEZ380" s="1" t="s">
        <v>14</v>
      </c>
      <c r="XFA380" s="2" t="s">
        <v>303</v>
      </c>
      <c r="XFB380" s="1" t="s">
        <v>14</v>
      </c>
    </row>
    <row r="381" spans="16379:16382" x14ac:dyDescent="0.2">
      <c r="XEY381" s="1" t="s">
        <v>16</v>
      </c>
      <c r="XEZ381" s="1" t="s">
        <v>16</v>
      </c>
      <c r="XFA381" s="2" t="s">
        <v>304</v>
      </c>
      <c r="XFB381" s="1" t="s">
        <v>16</v>
      </c>
    </row>
    <row r="386" spans="16380:16381" x14ac:dyDescent="0.2">
      <c r="XEZ386" s="1" t="s">
        <v>99</v>
      </c>
      <c r="XFA386" s="2" t="s">
        <v>305</v>
      </c>
    </row>
    <row r="387" spans="16380:16381" x14ac:dyDescent="0.2">
      <c r="XEZ387" s="1" t="s">
        <v>101</v>
      </c>
      <c r="XFA387" s="2" t="s">
        <v>306</v>
      </c>
    </row>
    <row r="388" spans="16380:16381" x14ac:dyDescent="0.2">
      <c r="XEZ388" s="1" t="s">
        <v>102</v>
      </c>
      <c r="XFA388" s="2" t="s">
        <v>307</v>
      </c>
    </row>
    <row r="389" spans="16380:16381" x14ac:dyDescent="0.2">
      <c r="XEZ389" s="1" t="s">
        <v>103</v>
      </c>
      <c r="XFA389" s="2" t="s">
        <v>308</v>
      </c>
    </row>
    <row r="390" spans="16380:16381" x14ac:dyDescent="0.2">
      <c r="XEZ390" s="1" t="s">
        <v>106</v>
      </c>
      <c r="XFA390" s="2" t="s">
        <v>370</v>
      </c>
    </row>
    <row r="391" spans="16380:16381" x14ac:dyDescent="0.2">
      <c r="XEZ391" s="1" t="s">
        <v>116</v>
      </c>
      <c r="XFA391" s="2" t="s">
        <v>313</v>
      </c>
    </row>
    <row r="392" spans="16380:16381" x14ac:dyDescent="0.2">
      <c r="XEZ392" s="1" t="s">
        <v>122</v>
      </c>
      <c r="XFA392" s="2" t="s">
        <v>316</v>
      </c>
    </row>
    <row r="393" spans="16380:16381" x14ac:dyDescent="0.2">
      <c r="XEZ393" s="1" t="s">
        <v>108</v>
      </c>
      <c r="XFA393" s="2" t="s">
        <v>309</v>
      </c>
    </row>
    <row r="394" spans="16380:16381" x14ac:dyDescent="0.2">
      <c r="XEZ394" s="1" t="s">
        <v>110</v>
      </c>
      <c r="XFA394" s="2" t="s">
        <v>310</v>
      </c>
    </row>
    <row r="395" spans="16380:16381" x14ac:dyDescent="0.2">
      <c r="XEZ395" s="1" t="s">
        <v>112</v>
      </c>
      <c r="XFA395" s="2" t="s">
        <v>311</v>
      </c>
    </row>
    <row r="396" spans="16380:16381" x14ac:dyDescent="0.2">
      <c r="XEZ396" s="1" t="s">
        <v>114</v>
      </c>
      <c r="XFA396" s="2" t="s">
        <v>312</v>
      </c>
    </row>
    <row r="397" spans="16380:16381" x14ac:dyDescent="0.2">
      <c r="XEZ397" s="1" t="s">
        <v>118</v>
      </c>
      <c r="XFA397" s="2" t="s">
        <v>314</v>
      </c>
    </row>
    <row r="398" spans="16380:16381" x14ac:dyDescent="0.2">
      <c r="XEZ398" s="1" t="s">
        <v>120</v>
      </c>
      <c r="XFA398" s="2" t="s">
        <v>315</v>
      </c>
    </row>
    <row r="399" spans="16380:16381" x14ac:dyDescent="0.2">
      <c r="XEZ399" s="1" t="s">
        <v>124</v>
      </c>
      <c r="XFA399" s="2" t="s">
        <v>317</v>
      </c>
    </row>
    <row r="400" spans="16380:16381" x14ac:dyDescent="0.2">
      <c r="XEZ400" s="1" t="s">
        <v>126</v>
      </c>
      <c r="XFA400" s="2" t="s">
        <v>318</v>
      </c>
    </row>
    <row r="401" spans="16380:16381" x14ac:dyDescent="0.2">
      <c r="XEZ401" s="1" t="s">
        <v>129</v>
      </c>
      <c r="XFA401" s="2" t="s">
        <v>319</v>
      </c>
    </row>
    <row r="402" spans="16380:16381" x14ac:dyDescent="0.2">
      <c r="XEZ402" s="1" t="s">
        <v>131</v>
      </c>
      <c r="XFA402" s="2" t="s">
        <v>320</v>
      </c>
    </row>
    <row r="403" spans="16380:16381" x14ac:dyDescent="0.2">
      <c r="XEZ403" s="1" t="s">
        <v>43</v>
      </c>
      <c r="XFA403" s="2" t="s">
        <v>321</v>
      </c>
    </row>
    <row r="404" spans="16380:16381" x14ac:dyDescent="0.2">
      <c r="XEZ404" s="1" t="s">
        <v>45</v>
      </c>
      <c r="XFA404" s="2" t="s">
        <v>322</v>
      </c>
    </row>
    <row r="405" spans="16380:16381" x14ac:dyDescent="0.2">
      <c r="XEZ405" s="1" t="s">
        <v>137</v>
      </c>
      <c r="XFA405" s="2" t="s">
        <v>323</v>
      </c>
    </row>
    <row r="406" spans="16380:16381" x14ac:dyDescent="0.2">
      <c r="XEZ406" s="1" t="s">
        <v>139</v>
      </c>
      <c r="XFA406" s="2" t="s">
        <v>324</v>
      </c>
    </row>
    <row r="407" spans="16380:16381" x14ac:dyDescent="0.2">
      <c r="XEZ407" s="1" t="s">
        <v>141</v>
      </c>
      <c r="XFA407" s="2" t="s">
        <v>325</v>
      </c>
    </row>
    <row r="408" spans="16380:16381" x14ac:dyDescent="0.2">
      <c r="XEZ408" s="1" t="s">
        <v>143</v>
      </c>
      <c r="XFA408" s="2" t="s">
        <v>326</v>
      </c>
    </row>
    <row r="409" spans="16380:16381" x14ac:dyDescent="0.2">
      <c r="XEZ409" s="1" t="s">
        <v>145</v>
      </c>
      <c r="XFA409" s="2" t="s">
        <v>327</v>
      </c>
    </row>
    <row r="410" spans="16380:16381" x14ac:dyDescent="0.2">
      <c r="XEZ410" s="1" t="s">
        <v>147</v>
      </c>
      <c r="XFA410" s="2" t="s">
        <v>328</v>
      </c>
    </row>
    <row r="411" spans="16380:16381" x14ac:dyDescent="0.2">
      <c r="XEZ411" s="1" t="s">
        <v>149</v>
      </c>
      <c r="XFA411" s="2" t="s">
        <v>329</v>
      </c>
    </row>
    <row r="412" spans="16380:16381" x14ac:dyDescent="0.2">
      <c r="XEZ412" s="1" t="s">
        <v>52</v>
      </c>
      <c r="XFA412" s="2" t="s">
        <v>330</v>
      </c>
    </row>
    <row r="413" spans="16380:16381" x14ac:dyDescent="0.2">
      <c r="XEZ413" s="1" t="s">
        <v>55</v>
      </c>
      <c r="XFA413" s="2" t="s">
        <v>331</v>
      </c>
    </row>
    <row r="414" spans="16380:16381" x14ac:dyDescent="0.2">
      <c r="XEZ414" s="1" t="s">
        <v>58</v>
      </c>
      <c r="XFA414" s="2" t="s">
        <v>332</v>
      </c>
    </row>
    <row r="415" spans="16380:16381" x14ac:dyDescent="0.2">
      <c r="XEZ415" s="1" t="s">
        <v>59</v>
      </c>
      <c r="XFA415" s="2" t="s">
        <v>333</v>
      </c>
    </row>
    <row r="416" spans="16380:16381" x14ac:dyDescent="0.2">
      <c r="XEZ416" s="1" t="s">
        <v>157</v>
      </c>
      <c r="XFA416" s="2" t="s">
        <v>334</v>
      </c>
    </row>
    <row r="417" spans="16380:16381" x14ac:dyDescent="0.2">
      <c r="XEZ417" s="1" t="s">
        <v>159</v>
      </c>
      <c r="XFA417" s="2" t="s">
        <v>335</v>
      </c>
    </row>
    <row r="418" spans="16380:16381" x14ac:dyDescent="0.2">
      <c r="XEZ418" s="1" t="s">
        <v>163</v>
      </c>
      <c r="XFA418" s="2" t="s">
        <v>336</v>
      </c>
    </row>
    <row r="419" spans="16380:16381" x14ac:dyDescent="0.2">
      <c r="XEZ419" s="1" t="s">
        <v>180</v>
      </c>
      <c r="XFA419" s="2" t="s">
        <v>345</v>
      </c>
    </row>
    <row r="420" spans="16380:16381" x14ac:dyDescent="0.2">
      <c r="XEZ420" s="1" t="s">
        <v>182</v>
      </c>
      <c r="XFA420" s="2" t="s">
        <v>346</v>
      </c>
    </row>
    <row r="421" spans="16380:16381" x14ac:dyDescent="0.2">
      <c r="XEZ421" s="1" t="s">
        <v>184</v>
      </c>
      <c r="XFA421" s="2" t="s">
        <v>347</v>
      </c>
    </row>
    <row r="422" spans="16380:16381" x14ac:dyDescent="0.2">
      <c r="XEZ422" s="1" t="s">
        <v>186</v>
      </c>
      <c r="XFA422" s="2" t="s">
        <v>348</v>
      </c>
    </row>
    <row r="423" spans="16380:16381" x14ac:dyDescent="0.2">
      <c r="XEZ423" s="1" t="s">
        <v>188</v>
      </c>
      <c r="XFA423" s="2" t="s">
        <v>349</v>
      </c>
    </row>
    <row r="424" spans="16380:16381" x14ac:dyDescent="0.2">
      <c r="XEZ424" s="1" t="s">
        <v>192</v>
      </c>
      <c r="XFA424" s="2" t="s">
        <v>351</v>
      </c>
    </row>
    <row r="425" spans="16380:16381" x14ac:dyDescent="0.2">
      <c r="XEZ425" s="1" t="s">
        <v>194</v>
      </c>
      <c r="XFA425" s="2" t="s">
        <v>352</v>
      </c>
    </row>
    <row r="426" spans="16380:16381" x14ac:dyDescent="0.2">
      <c r="XEZ426" s="1" t="s">
        <v>196</v>
      </c>
      <c r="XFA426" s="2" t="s">
        <v>353</v>
      </c>
    </row>
    <row r="427" spans="16380:16381" x14ac:dyDescent="0.2">
      <c r="XEZ427" s="1" t="s">
        <v>190</v>
      </c>
      <c r="XFA427" s="2" t="s">
        <v>350</v>
      </c>
    </row>
    <row r="428" spans="16380:16381" x14ac:dyDescent="0.2">
      <c r="XEZ428" s="1" t="s">
        <v>198</v>
      </c>
      <c r="XFA428" s="2" t="s">
        <v>354</v>
      </c>
    </row>
    <row r="429" spans="16380:16381" x14ac:dyDescent="0.2">
      <c r="XEZ429" s="1" t="s">
        <v>200</v>
      </c>
      <c r="XFA429" s="2" t="s">
        <v>355</v>
      </c>
    </row>
    <row r="430" spans="16380:16381" x14ac:dyDescent="0.2">
      <c r="XEZ430" s="1" t="s">
        <v>202</v>
      </c>
      <c r="XFA430" s="2" t="s">
        <v>356</v>
      </c>
    </row>
    <row r="431" spans="16380:16381" x14ac:dyDescent="0.2">
      <c r="XEZ431" s="1" t="s">
        <v>204</v>
      </c>
      <c r="XFA431" s="2" t="s">
        <v>357</v>
      </c>
    </row>
    <row r="432" spans="16380:16381" x14ac:dyDescent="0.2">
      <c r="XEZ432" s="1" t="s">
        <v>206</v>
      </c>
      <c r="XFA432" s="2" t="s">
        <v>358</v>
      </c>
    </row>
    <row r="433" spans="16380:16381" x14ac:dyDescent="0.2">
      <c r="XEZ433" s="1" t="s">
        <v>208</v>
      </c>
      <c r="XFA433" s="2" t="s">
        <v>359</v>
      </c>
    </row>
    <row r="434" spans="16380:16381" x14ac:dyDescent="0.2">
      <c r="XEZ434" s="1" t="s">
        <v>210</v>
      </c>
      <c r="XFA434" s="2" t="s">
        <v>360</v>
      </c>
    </row>
    <row r="435" spans="16380:16381" x14ac:dyDescent="0.2">
      <c r="XEZ435" s="1" t="s">
        <v>212</v>
      </c>
      <c r="XFA435" s="2" t="s">
        <v>361</v>
      </c>
    </row>
    <row r="436" spans="16380:16381" x14ac:dyDescent="0.2">
      <c r="XEZ436" s="1" t="s">
        <v>214</v>
      </c>
      <c r="XFA436" s="2" t="s">
        <v>362</v>
      </c>
    </row>
    <row r="437" spans="16380:16381" x14ac:dyDescent="0.2">
      <c r="XEZ437" s="1" t="s">
        <v>216</v>
      </c>
      <c r="XFA437" s="2" t="s">
        <v>363</v>
      </c>
    </row>
    <row r="438" spans="16380:16381" x14ac:dyDescent="0.2">
      <c r="XEZ438" s="1" t="s">
        <v>218</v>
      </c>
      <c r="XFA438" s="2" t="s">
        <v>364</v>
      </c>
    </row>
    <row r="439" spans="16380:16381" x14ac:dyDescent="0.2">
      <c r="XEZ439" s="1" t="s">
        <v>165</v>
      </c>
      <c r="XFA439" s="2" t="s">
        <v>337</v>
      </c>
    </row>
    <row r="440" spans="16380:16381" x14ac:dyDescent="0.2">
      <c r="XEZ440" s="1" t="s">
        <v>167</v>
      </c>
      <c r="XFA440" s="2" t="s">
        <v>338</v>
      </c>
    </row>
    <row r="441" spans="16380:16381" x14ac:dyDescent="0.2">
      <c r="XEZ441" s="1" t="s">
        <v>169</v>
      </c>
      <c r="XFA441" s="2" t="s">
        <v>339</v>
      </c>
    </row>
    <row r="442" spans="16380:16381" x14ac:dyDescent="0.2">
      <c r="XEZ442" s="1" t="s">
        <v>68</v>
      </c>
      <c r="XFA442" s="2" t="s">
        <v>340</v>
      </c>
    </row>
    <row r="443" spans="16380:16381" x14ac:dyDescent="0.2">
      <c r="XEZ443" s="1" t="s">
        <v>172</v>
      </c>
      <c r="XFA443" s="2" t="s">
        <v>341</v>
      </c>
    </row>
    <row r="444" spans="16380:16381" x14ac:dyDescent="0.2">
      <c r="XEZ444" s="1" t="s">
        <v>174</v>
      </c>
      <c r="XFA444" s="2" t="s">
        <v>342</v>
      </c>
    </row>
    <row r="445" spans="16380:16381" x14ac:dyDescent="0.2">
      <c r="XEZ445" s="1" t="s">
        <v>176</v>
      </c>
      <c r="XFA445" s="2" t="s">
        <v>343</v>
      </c>
    </row>
    <row r="446" spans="16380:16381" x14ac:dyDescent="0.2">
      <c r="XEZ446" s="1" t="s">
        <v>178</v>
      </c>
      <c r="XFA446" s="2" t="s">
        <v>344</v>
      </c>
    </row>
    <row r="447" spans="16380:16381" x14ac:dyDescent="0.2">
      <c r="XEZ447" s="1" t="s">
        <v>88</v>
      </c>
      <c r="XFA447" s="2" t="s">
        <v>365</v>
      </c>
    </row>
    <row r="448" spans="16380:16381" x14ac:dyDescent="0.2">
      <c r="XEZ448" s="1" t="s">
        <v>90</v>
      </c>
      <c r="XFA448" s="2" t="s">
        <v>366</v>
      </c>
    </row>
    <row r="449" spans="16380:16381" x14ac:dyDescent="0.2">
      <c r="XEZ449" s="1" t="s">
        <v>93</v>
      </c>
      <c r="XFA449" s="2" t="s">
        <v>367</v>
      </c>
    </row>
    <row r="450" spans="16380:16381" x14ac:dyDescent="0.2">
      <c r="XEZ450" s="1" t="s">
        <v>95</v>
      </c>
      <c r="XFA450" s="2" t="s">
        <v>368</v>
      </c>
    </row>
    <row r="451" spans="16380:16381" x14ac:dyDescent="0.2">
      <c r="XEZ451" s="1" t="s">
        <v>226</v>
      </c>
      <c r="XFA451" s="2" t="s">
        <v>369</v>
      </c>
    </row>
    <row r="452" spans="16380:16381" x14ac:dyDescent="0.2">
      <c r="XEZ452" s="1" t="s">
        <v>3</v>
      </c>
    </row>
    <row r="453" spans="16380:16381" x14ac:dyDescent="0.2">
      <c r="XEZ453" s="1" t="s">
        <v>5</v>
      </c>
    </row>
    <row r="454" spans="16380:16381" x14ac:dyDescent="0.2">
      <c r="XEZ454" s="1" t="s">
        <v>7</v>
      </c>
    </row>
    <row r="455" spans="16380:16381" x14ac:dyDescent="0.2">
      <c r="XEZ455" s="1" t="s">
        <v>9</v>
      </c>
    </row>
    <row r="456" spans="16380:16381" x14ac:dyDescent="0.2">
      <c r="XEZ456" s="1" t="s">
        <v>10</v>
      </c>
    </row>
    <row r="457" spans="16380:16381" x14ac:dyDescent="0.2">
      <c r="XEZ457" s="1" t="s">
        <v>12</v>
      </c>
    </row>
    <row r="458" spans="16380:16381" x14ac:dyDescent="0.2">
      <c r="XEZ458" s="1" t="s">
        <v>14</v>
      </c>
    </row>
    <row r="459" spans="16380:16381" x14ac:dyDescent="0.2">
      <c r="XEZ459" s="1" t="s">
        <v>16</v>
      </c>
    </row>
    <row r="463" spans="16380:16381" x14ac:dyDescent="0.2">
      <c r="XFA463" s="4" t="s">
        <v>231</v>
      </c>
    </row>
    <row r="464" spans="16380:16381" x14ac:dyDescent="0.2">
      <c r="XFA464" s="2" t="s">
        <v>288</v>
      </c>
    </row>
    <row r="465" spans="16381:16381" x14ac:dyDescent="0.2">
      <c r="XFA465" s="2" t="s">
        <v>255</v>
      </c>
    </row>
    <row r="466" spans="16381:16381" x14ac:dyDescent="0.2">
      <c r="XFA466" s="2" t="s">
        <v>285</v>
      </c>
    </row>
    <row r="467" spans="16381:16381" x14ac:dyDescent="0.2">
      <c r="XFA467" s="2" t="s">
        <v>294</v>
      </c>
    </row>
    <row r="468" spans="16381:16381" x14ac:dyDescent="0.2">
      <c r="XFA468" s="2" t="s">
        <v>262</v>
      </c>
    </row>
    <row r="469" spans="16381:16381" x14ac:dyDescent="0.2">
      <c r="XFA469" s="2" t="s">
        <v>261</v>
      </c>
    </row>
    <row r="470" spans="16381:16381" x14ac:dyDescent="0.2">
      <c r="XFA470" s="2" t="s">
        <v>259</v>
      </c>
    </row>
    <row r="471" spans="16381:16381" x14ac:dyDescent="0.2">
      <c r="XFA471" s="2" t="s">
        <v>260</v>
      </c>
    </row>
    <row r="472" spans="16381:16381" x14ac:dyDescent="0.2">
      <c r="XFA472" s="2" t="s">
        <v>266</v>
      </c>
    </row>
    <row r="473" spans="16381:16381" x14ac:dyDescent="0.2">
      <c r="XFA473" s="2" t="s">
        <v>239</v>
      </c>
    </row>
    <row r="474" spans="16381:16381" x14ac:dyDescent="0.2">
      <c r="XFA474" s="2" t="s">
        <v>246</v>
      </c>
    </row>
    <row r="475" spans="16381:16381" x14ac:dyDescent="0.2">
      <c r="XFA475" s="2" t="s">
        <v>243</v>
      </c>
    </row>
    <row r="476" spans="16381:16381" x14ac:dyDescent="0.2">
      <c r="XFA476" s="2" t="s">
        <v>252</v>
      </c>
    </row>
    <row r="477" spans="16381:16381" x14ac:dyDescent="0.2">
      <c r="XFA477" s="2" t="s">
        <v>273</v>
      </c>
    </row>
    <row r="478" spans="16381:16381" x14ac:dyDescent="0.2">
      <c r="XFA478" s="2" t="s">
        <v>272</v>
      </c>
    </row>
    <row r="479" spans="16381:16381" x14ac:dyDescent="0.2">
      <c r="XFA479" s="2" t="s">
        <v>282</v>
      </c>
    </row>
    <row r="480" spans="16381:16381" x14ac:dyDescent="0.2">
      <c r="XFA480" s="2" t="s">
        <v>293</v>
      </c>
    </row>
    <row r="481" spans="16381:16381" x14ac:dyDescent="0.2">
      <c r="XFA481" s="2" t="s">
        <v>254</v>
      </c>
    </row>
    <row r="482" spans="16381:16381" x14ac:dyDescent="0.2">
      <c r="XFA482" s="2" t="s">
        <v>258</v>
      </c>
    </row>
    <row r="483" spans="16381:16381" x14ac:dyDescent="0.2">
      <c r="XFA483" s="2" t="s">
        <v>289</v>
      </c>
    </row>
    <row r="484" spans="16381:16381" x14ac:dyDescent="0.2">
      <c r="XFA484" s="2" t="s">
        <v>256</v>
      </c>
    </row>
    <row r="485" spans="16381:16381" x14ac:dyDescent="0.2">
      <c r="XFA485" s="2" t="s">
        <v>253</v>
      </c>
    </row>
    <row r="486" spans="16381:16381" x14ac:dyDescent="0.2">
      <c r="XFA486" s="2" t="s">
        <v>257</v>
      </c>
    </row>
    <row r="487" spans="16381:16381" x14ac:dyDescent="0.2">
      <c r="XFA487" s="2" t="s">
        <v>238</v>
      </c>
    </row>
    <row r="488" spans="16381:16381" x14ac:dyDescent="0.2">
      <c r="XFA488" s="2" t="s">
        <v>67</v>
      </c>
    </row>
    <row r="489" spans="16381:16381" x14ac:dyDescent="0.2">
      <c r="XFA489" s="2" t="s">
        <v>42</v>
      </c>
    </row>
    <row r="490" spans="16381:16381" x14ac:dyDescent="0.2">
      <c r="XFA490" s="2" t="s">
        <v>249</v>
      </c>
    </row>
    <row r="491" spans="16381:16381" x14ac:dyDescent="0.2">
      <c r="XFA491" s="2" t="s">
        <v>263</v>
      </c>
    </row>
    <row r="492" spans="16381:16381" x14ac:dyDescent="0.2">
      <c r="XFA492" s="2" t="s">
        <v>264</v>
      </c>
    </row>
    <row r="493" spans="16381:16381" x14ac:dyDescent="0.2">
      <c r="XFA493" s="2" t="s">
        <v>250</v>
      </c>
    </row>
    <row r="494" spans="16381:16381" x14ac:dyDescent="0.2">
      <c r="XFA494" s="2" t="s">
        <v>277</v>
      </c>
    </row>
    <row r="495" spans="16381:16381" x14ac:dyDescent="0.2">
      <c r="XFA495" s="2" t="s">
        <v>279</v>
      </c>
    </row>
    <row r="496" spans="16381:16381" x14ac:dyDescent="0.2">
      <c r="XFA496" s="2" t="s">
        <v>280</v>
      </c>
    </row>
    <row r="497" spans="16381:16381" x14ac:dyDescent="0.2">
      <c r="XFA497" s="2" t="s">
        <v>89</v>
      </c>
    </row>
    <row r="498" spans="16381:16381" x14ac:dyDescent="0.2">
      <c r="XFA498" s="2" t="s">
        <v>296</v>
      </c>
    </row>
    <row r="499" spans="16381:16381" x14ac:dyDescent="0.2">
      <c r="XFA499" s="2" t="s">
        <v>284</v>
      </c>
    </row>
    <row r="500" spans="16381:16381" x14ac:dyDescent="0.2">
      <c r="XFA500" s="2" t="s">
        <v>247</v>
      </c>
    </row>
    <row r="501" spans="16381:16381" x14ac:dyDescent="0.2">
      <c r="XFA501" s="2" t="s">
        <v>248</v>
      </c>
    </row>
    <row r="502" spans="16381:16381" x14ac:dyDescent="0.2">
      <c r="XFA502" s="2" t="s">
        <v>287</v>
      </c>
    </row>
    <row r="503" spans="16381:16381" x14ac:dyDescent="0.2">
      <c r="XFA503" s="2" t="s">
        <v>274</v>
      </c>
    </row>
    <row r="504" spans="16381:16381" x14ac:dyDescent="0.2">
      <c r="XFA504" s="2" t="s">
        <v>242</v>
      </c>
    </row>
    <row r="505" spans="16381:16381" x14ac:dyDescent="0.2">
      <c r="XFA505" s="2" t="s">
        <v>245</v>
      </c>
    </row>
    <row r="506" spans="16381:16381" x14ac:dyDescent="0.2">
      <c r="XFA506" s="2" t="s">
        <v>241</v>
      </c>
    </row>
    <row r="507" spans="16381:16381" x14ac:dyDescent="0.2">
      <c r="XFA507" s="2" t="s">
        <v>240</v>
      </c>
    </row>
    <row r="508" spans="16381:16381" x14ac:dyDescent="0.2">
      <c r="XFA508" s="2" t="s">
        <v>244</v>
      </c>
    </row>
    <row r="509" spans="16381:16381" x14ac:dyDescent="0.2">
      <c r="XFA509" s="2" t="s">
        <v>237</v>
      </c>
    </row>
    <row r="510" spans="16381:16381" x14ac:dyDescent="0.2">
      <c r="XFA510" s="2" t="s">
        <v>236</v>
      </c>
    </row>
    <row r="511" spans="16381:16381" x14ac:dyDescent="0.2">
      <c r="XFA511" s="2" t="s">
        <v>275</v>
      </c>
    </row>
    <row r="512" spans="16381:16381" x14ac:dyDescent="0.2">
      <c r="XFA512" s="2" t="s">
        <v>276</v>
      </c>
    </row>
    <row r="513" spans="16381:16381" x14ac:dyDescent="0.2">
      <c r="XFA513" s="2" t="s">
        <v>251</v>
      </c>
    </row>
    <row r="514" spans="16381:16381" x14ac:dyDescent="0.2">
      <c r="XFA514" s="2" t="s">
        <v>292</v>
      </c>
    </row>
    <row r="515" spans="16381:16381" x14ac:dyDescent="0.2">
      <c r="XFA515" s="2" t="s">
        <v>295</v>
      </c>
    </row>
    <row r="516" spans="16381:16381" x14ac:dyDescent="0.2">
      <c r="XFA516" s="2" t="s">
        <v>281</v>
      </c>
    </row>
    <row r="517" spans="16381:16381" x14ac:dyDescent="0.2">
      <c r="XFA517" s="2" t="s">
        <v>278</v>
      </c>
    </row>
    <row r="518" spans="16381:16381" x14ac:dyDescent="0.2">
      <c r="XFA518" s="2" t="s">
        <v>269</v>
      </c>
    </row>
    <row r="519" spans="16381:16381" x14ac:dyDescent="0.2">
      <c r="XFA519" s="2" t="s">
        <v>270</v>
      </c>
    </row>
    <row r="520" spans="16381:16381" x14ac:dyDescent="0.2">
      <c r="XFA520" s="2" t="s">
        <v>271</v>
      </c>
    </row>
    <row r="521" spans="16381:16381" x14ac:dyDescent="0.2">
      <c r="XFA521" s="2" t="s">
        <v>234</v>
      </c>
    </row>
    <row r="522" spans="16381:16381" x14ac:dyDescent="0.2">
      <c r="XFA522" s="2" t="s">
        <v>235</v>
      </c>
    </row>
    <row r="523" spans="16381:16381" x14ac:dyDescent="0.2">
      <c r="XFA523" s="2" t="s">
        <v>286</v>
      </c>
    </row>
    <row r="524" spans="16381:16381" x14ac:dyDescent="0.2">
      <c r="XFA524" s="2" t="s">
        <v>290</v>
      </c>
    </row>
    <row r="525" spans="16381:16381" x14ac:dyDescent="0.2">
      <c r="XFA525" s="2" t="s">
        <v>291</v>
      </c>
    </row>
    <row r="526" spans="16381:16381" x14ac:dyDescent="0.2">
      <c r="XFA526" s="2" t="s">
        <v>283</v>
      </c>
    </row>
    <row r="527" spans="16381:16381" x14ac:dyDescent="0.2">
      <c r="XFA527" s="2" t="s">
        <v>265</v>
      </c>
    </row>
    <row r="528" spans="16381:16381" x14ac:dyDescent="0.2">
      <c r="XFA528" s="2" t="s">
        <v>267</v>
      </c>
    </row>
    <row r="529" spans="16381:16381" x14ac:dyDescent="0.2">
      <c r="XFA529" s="2" t="s">
        <v>268</v>
      </c>
    </row>
  </sheetData>
  <autoFilter ref="XEY307:XFA381"/>
  <dataConsolidate/>
  <mergeCells count="68">
    <mergeCell ref="B13:E13"/>
    <mergeCell ref="I11:L11"/>
    <mergeCell ref="B58:L58"/>
    <mergeCell ref="B57:L57"/>
    <mergeCell ref="B33:C33"/>
    <mergeCell ref="D33:E33"/>
    <mergeCell ref="H33:I33"/>
    <mergeCell ref="B29:L29"/>
    <mergeCell ref="J31:K31"/>
    <mergeCell ref="J30:K30"/>
    <mergeCell ref="B32:C32"/>
    <mergeCell ref="D32:E32"/>
    <mergeCell ref="H32:I32"/>
    <mergeCell ref="B30:E30"/>
    <mergeCell ref="B31:E31"/>
    <mergeCell ref="B27:I27"/>
    <mergeCell ref="B80:L80"/>
    <mergeCell ref="XEY306:XFA306"/>
    <mergeCell ref="XEY50:XFA50"/>
    <mergeCell ref="B53:L53"/>
    <mergeCell ref="B73:L73"/>
    <mergeCell ref="B60:L60"/>
    <mergeCell ref="B61:L61"/>
    <mergeCell ref="B62:L62"/>
    <mergeCell ref="B63:L63"/>
    <mergeCell ref="B50:L50"/>
    <mergeCell ref="B52:L52"/>
    <mergeCell ref="B54:L54"/>
    <mergeCell ref="B77:L77"/>
    <mergeCell ref="B79:L79"/>
    <mergeCell ref="B69:L69"/>
    <mergeCell ref="B72:L72"/>
    <mergeCell ref="B74:L74"/>
    <mergeCell ref="B68:L68"/>
    <mergeCell ref="B55:L55"/>
    <mergeCell ref="B56:L56"/>
    <mergeCell ref="J20:L20"/>
    <mergeCell ref="H21:I21"/>
    <mergeCell ref="H22:I22"/>
    <mergeCell ref="A49:N49"/>
    <mergeCell ref="B34:I34"/>
    <mergeCell ref="B37:L37"/>
    <mergeCell ref="B40:L43"/>
    <mergeCell ref="B44:L44"/>
    <mergeCell ref="C21:D21"/>
    <mergeCell ref="C23:D23"/>
    <mergeCell ref="B2:C4"/>
    <mergeCell ref="E9:I9"/>
    <mergeCell ref="B6:D6"/>
    <mergeCell ref="B7:D8"/>
    <mergeCell ref="B9:D9"/>
    <mergeCell ref="D2:K4"/>
    <mergeCell ref="B75:L75"/>
    <mergeCell ref="B76:L76"/>
    <mergeCell ref="B11:E11"/>
    <mergeCell ref="I13:L13"/>
    <mergeCell ref="B65:L65"/>
    <mergeCell ref="B66:L66"/>
    <mergeCell ref="B64:L64"/>
    <mergeCell ref="H26:I26"/>
    <mergeCell ref="H25:I25"/>
    <mergeCell ref="H24:I24"/>
    <mergeCell ref="H23:I23"/>
    <mergeCell ref="B16:E17"/>
    <mergeCell ref="H16:L17"/>
    <mergeCell ref="B19:L19"/>
    <mergeCell ref="B20:D20"/>
    <mergeCell ref="E20:I20"/>
  </mergeCells>
  <dataValidations count="4">
    <dataValidation type="list" allowBlank="1" showInputMessage="1" showErrorMessage="1" sqref="C33">
      <formula1>"Adecuaciión sede, Metrología, Propiedad Industrial, Protección Consumidor,Promoc. Competencia, Cámaras de comercio, Atención al ciudadano, Infraestructura tec."</formula1>
    </dataValidation>
    <dataValidation type="list" allowBlank="1" showInputMessage="1" showErrorMessage="1" sqref="E20:I20">
      <formula1>$XEX$20:$XEX$23</formula1>
    </dataValidation>
    <dataValidation type="list" allowBlank="1" showInputMessage="1" showErrorMessage="1" promptTitle="PRODUCTO" prompt="Seleccione el Producto que corresponda al item " sqref="H31">
      <formula1>INDIRECT($F$31)</formula1>
    </dataValidation>
    <dataValidation type="list" allowBlank="1" showInputMessage="1" showErrorMessage="1" promptTitle="Cuenta" prompt="Seleccione la cuenta correspondiente al item" sqref="I31">
      <formula1>INDIRECT($G$31)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scale="39" orientation="portrait" r:id="rId1"/>
  <headerFooter>
    <oddFooter>&amp;RGF02-F01 Vr.10 (2022-12-16)</oddFooter>
  </headerFooter>
  <rowBreaks count="1" manualBreakCount="1">
    <brk id="47" max="8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'2024'!$V$5:$V$7</xm:f>
          </x14:formula1>
          <xm:sqref>M31</xm:sqref>
        </x14:dataValidation>
        <x14:dataValidation type="list" allowBlank="1" showInputMessage="1" showErrorMessage="1">
          <x14:formula1>
            <xm:f>'2024'!$C$5:$C$86</xm:f>
          </x14:formula1>
          <xm:sqref>E22:G26</xm:sqref>
        </x14:dataValidation>
        <x14:dataValidation type="list" operator="equal" allowBlank="1" showInputMessage="1" showErrorMessage="1" errorTitle="ATENCION" error="EL PROYECTO DE INVERSION NO EXISTE" promptTitle="PROYECTO" prompt="De Click en la flecha del lado inferior izquierdo y seleccione el Proyecto de Inversión correspondinte ">
          <x14:formula1>
            <xm:f>'2024'!$K$5:$K$14</xm:f>
          </x14:formula1>
          <xm:sqref>B31:E31</xm:sqref>
        </x14:dataValidation>
        <x14:dataValidation type="list" allowBlank="1" showInputMessage="1" showErrorMessage="1">
          <x14:formula1>
            <xm:f>'2024'!$V$6</xm:f>
          </x14:formula1>
          <xm:sqref>L31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9"/>
  <sheetViews>
    <sheetView topLeftCell="L1" workbookViewId="0">
      <selection activeCell="K11" sqref="K11:V11"/>
    </sheetView>
  </sheetViews>
  <sheetFormatPr baseColWidth="10" defaultColWidth="11.42578125" defaultRowHeight="15" x14ac:dyDescent="0.25"/>
  <cols>
    <col min="2" max="2" width="22.7109375" customWidth="1"/>
    <col min="3" max="3" width="55.28515625" customWidth="1"/>
    <col min="4" max="4" width="50.42578125" bestFit="1" customWidth="1"/>
    <col min="5" max="5" width="22.5703125" bestFit="1" customWidth="1"/>
    <col min="6" max="6" width="11.85546875" customWidth="1"/>
    <col min="7" max="7" width="54.42578125" bestFit="1" customWidth="1"/>
    <col min="8" max="8" width="15" customWidth="1"/>
    <col min="9" max="9" width="4" customWidth="1"/>
    <col min="10" max="10" width="4.140625" customWidth="1"/>
    <col min="11" max="11" width="87.85546875" customWidth="1"/>
    <col min="12" max="12" width="6.85546875" style="80" bestFit="1" customWidth="1"/>
    <col min="13" max="13" width="7.85546875" style="80" bestFit="1" customWidth="1"/>
    <col min="14" max="14" width="23.5703125" bestFit="1" customWidth="1"/>
    <col min="15" max="15" width="20.140625" customWidth="1"/>
    <col min="16" max="16" width="9" style="80" bestFit="1" customWidth="1"/>
    <col min="17" max="17" width="85.5703125" bestFit="1" customWidth="1"/>
    <col min="18" max="18" width="8.5703125" customWidth="1"/>
    <col min="19" max="19" width="13.42578125" customWidth="1"/>
    <col min="20" max="20" width="21.85546875" customWidth="1"/>
  </cols>
  <sheetData>
    <row r="2" spans="2:22" x14ac:dyDescent="0.25">
      <c r="B2" s="281" t="s">
        <v>381</v>
      </c>
      <c r="C2" s="281"/>
      <c r="D2" s="281"/>
      <c r="E2" s="281"/>
      <c r="F2" s="281"/>
      <c r="G2" s="281"/>
      <c r="H2" s="281"/>
      <c r="K2" s="282" t="s">
        <v>382</v>
      </c>
      <c r="L2" s="282"/>
      <c r="M2" s="282"/>
      <c r="N2" s="282"/>
      <c r="O2" s="72"/>
      <c r="P2" s="7"/>
      <c r="Q2" s="7"/>
      <c r="R2" s="7"/>
    </row>
    <row r="4" spans="2:22" x14ac:dyDescent="0.25">
      <c r="B4" s="7" t="s">
        <v>378</v>
      </c>
      <c r="C4" s="7" t="s">
        <v>379</v>
      </c>
      <c r="G4" s="8" t="s">
        <v>21</v>
      </c>
      <c r="H4" s="9" t="s">
        <v>22</v>
      </c>
      <c r="K4" s="8" t="s">
        <v>380</v>
      </c>
      <c r="L4" s="8"/>
      <c r="M4" s="8"/>
      <c r="N4" s="8" t="s">
        <v>1</v>
      </c>
      <c r="O4" s="73"/>
      <c r="P4" s="76" t="s">
        <v>434</v>
      </c>
      <c r="Q4" s="76" t="s">
        <v>435</v>
      </c>
      <c r="R4" s="76"/>
      <c r="S4" s="8" t="s">
        <v>383</v>
      </c>
      <c r="T4" s="8" t="s">
        <v>397</v>
      </c>
    </row>
    <row r="5" spans="2:22" s="10" customFormat="1" ht="31.5" x14ac:dyDescent="0.25">
      <c r="B5" s="112" t="s">
        <v>431</v>
      </c>
      <c r="C5" s="113" t="str">
        <f>CONCATENATE(B5," ",D5)</f>
        <v>A-01-01-01-001-001 SUELDO BÁSICO</v>
      </c>
      <c r="D5" s="88" t="s">
        <v>707</v>
      </c>
      <c r="E5" s="89" t="s">
        <v>431</v>
      </c>
      <c r="G5" s="88" t="s">
        <v>26</v>
      </c>
      <c r="H5" s="89" t="s">
        <v>27</v>
      </c>
      <c r="K5" s="97" t="s">
        <v>476</v>
      </c>
      <c r="L5" s="98" t="s">
        <v>439</v>
      </c>
      <c r="M5" s="98" t="s">
        <v>482</v>
      </c>
      <c r="N5" s="74" t="s">
        <v>727</v>
      </c>
      <c r="O5" s="75"/>
      <c r="P5" s="92">
        <v>3503008</v>
      </c>
      <c r="Q5" s="93" t="s">
        <v>436</v>
      </c>
      <c r="R5" s="94" t="s">
        <v>478</v>
      </c>
      <c r="S5" s="95" t="s">
        <v>384</v>
      </c>
      <c r="T5" s="96" t="s">
        <v>395</v>
      </c>
      <c r="U5" s="10" t="s">
        <v>440</v>
      </c>
    </row>
    <row r="6" spans="2:22" s="10" customFormat="1" ht="30" x14ac:dyDescent="0.25">
      <c r="B6" s="112" t="s">
        <v>429</v>
      </c>
      <c r="C6" s="113" t="str">
        <f t="shared" ref="C6:C31" si="0">CONCATENATE(B6," ",D6)</f>
        <v>A-01-01-01-001-003 PRIMA TÉCNICA SALARIAL</v>
      </c>
      <c r="D6" s="88" t="s">
        <v>708</v>
      </c>
      <c r="E6" s="89" t="s">
        <v>429</v>
      </c>
      <c r="G6" s="88" t="s">
        <v>33</v>
      </c>
      <c r="H6" s="89" t="s">
        <v>34</v>
      </c>
      <c r="K6" s="90" t="s">
        <v>441</v>
      </c>
      <c r="L6" s="91" t="s">
        <v>463</v>
      </c>
      <c r="M6" s="91" t="s">
        <v>484</v>
      </c>
      <c r="N6" s="74" t="s">
        <v>728</v>
      </c>
      <c r="O6" s="75"/>
      <c r="P6" s="92">
        <v>3503014</v>
      </c>
      <c r="Q6" s="93" t="s">
        <v>437</v>
      </c>
      <c r="R6" s="99" t="s">
        <v>450</v>
      </c>
      <c r="S6" s="95" t="s">
        <v>384</v>
      </c>
      <c r="T6" s="96"/>
      <c r="V6" s="10">
        <v>21</v>
      </c>
    </row>
    <row r="7" spans="2:22" s="10" customFormat="1" ht="16.5" thickBot="1" x14ac:dyDescent="0.3">
      <c r="B7" s="112" t="s">
        <v>427</v>
      </c>
      <c r="C7" s="113" t="str">
        <f t="shared" si="0"/>
        <v>A-01-01-01-001-005 AUXILIO DE TRANSPORTE</v>
      </c>
      <c r="D7" s="88" t="s">
        <v>109</v>
      </c>
      <c r="E7" s="89" t="s">
        <v>427</v>
      </c>
      <c r="G7" s="88" t="s">
        <v>37</v>
      </c>
      <c r="H7" s="89" t="s">
        <v>38</v>
      </c>
      <c r="K7" s="90" t="s">
        <v>443</v>
      </c>
      <c r="L7" s="98" t="s">
        <v>451</v>
      </c>
      <c r="M7" s="98" t="s">
        <v>481</v>
      </c>
      <c r="N7" s="74" t="s">
        <v>729</v>
      </c>
      <c r="O7" s="75"/>
      <c r="P7" s="100">
        <v>3503024</v>
      </c>
      <c r="Q7" s="101" t="s">
        <v>438</v>
      </c>
      <c r="R7" s="94" t="s">
        <v>478</v>
      </c>
      <c r="S7" s="95" t="s">
        <v>384</v>
      </c>
      <c r="T7" s="96"/>
    </row>
    <row r="8" spans="2:22" s="10" customFormat="1" ht="30" x14ac:dyDescent="0.25">
      <c r="B8" s="112" t="s">
        <v>428</v>
      </c>
      <c r="C8" s="113" t="str">
        <f t="shared" si="0"/>
        <v>A-01-01-01-001-007 BONIFICACIÓN POR SERVICIOS PRESTADOS</v>
      </c>
      <c r="D8" s="88" t="s">
        <v>709</v>
      </c>
      <c r="E8" s="89" t="s">
        <v>428</v>
      </c>
      <c r="G8" s="88" t="s">
        <v>40</v>
      </c>
      <c r="H8" s="89" t="s">
        <v>41</v>
      </c>
      <c r="K8" s="97" t="s">
        <v>445</v>
      </c>
      <c r="L8" s="98" t="s">
        <v>468</v>
      </c>
      <c r="M8" s="98" t="s">
        <v>487</v>
      </c>
      <c r="N8" s="74" t="s">
        <v>730</v>
      </c>
      <c r="O8" s="74"/>
      <c r="P8" s="99" t="s">
        <v>450</v>
      </c>
      <c r="Q8" s="102"/>
      <c r="R8" s="103" t="s">
        <v>451</v>
      </c>
      <c r="S8" s="104" t="s">
        <v>384</v>
      </c>
      <c r="T8" s="96"/>
    </row>
    <row r="9" spans="2:22" s="10" customFormat="1" ht="31.5" x14ac:dyDescent="0.25">
      <c r="B9" s="112" t="s">
        <v>424</v>
      </c>
      <c r="C9" s="113" t="str">
        <f t="shared" si="0"/>
        <v>A-01-01-01-001-008 HORAS EXTRAS, DOMINICALES, FESTIVOS Y RECARGOS</v>
      </c>
      <c r="D9" s="88" t="s">
        <v>710</v>
      </c>
      <c r="E9" s="89" t="s">
        <v>424</v>
      </c>
      <c r="G9" s="88" t="s">
        <v>42</v>
      </c>
      <c r="H9" s="89" t="s">
        <v>43</v>
      </c>
      <c r="K9" s="97" t="s">
        <v>446</v>
      </c>
      <c r="L9" s="98" t="s">
        <v>455</v>
      </c>
      <c r="M9" s="98" t="s">
        <v>483</v>
      </c>
      <c r="N9" s="74" t="s">
        <v>736</v>
      </c>
      <c r="O9" s="74"/>
      <c r="P9" s="105">
        <v>3599007</v>
      </c>
      <c r="Q9" s="96"/>
      <c r="R9" s="94" t="s">
        <v>478</v>
      </c>
      <c r="S9" s="104" t="s">
        <v>384</v>
      </c>
      <c r="T9" s="96" t="s">
        <v>391</v>
      </c>
    </row>
    <row r="10" spans="2:22" s="10" customFormat="1" ht="31.5" x14ac:dyDescent="0.25">
      <c r="B10" s="112" t="s">
        <v>425</v>
      </c>
      <c r="C10" s="113" t="str">
        <f t="shared" si="0"/>
        <v>A-01-01-01-001-009 PRIMA DE NAVIDAD</v>
      </c>
      <c r="D10" s="88" t="s">
        <v>113</v>
      </c>
      <c r="E10" s="89" t="s">
        <v>425</v>
      </c>
      <c r="G10" s="88" t="s">
        <v>44</v>
      </c>
      <c r="H10" s="89" t="s">
        <v>45</v>
      </c>
      <c r="K10" s="97" t="s">
        <v>442</v>
      </c>
      <c r="L10" s="98" t="s">
        <v>477</v>
      </c>
      <c r="M10" s="98" t="s">
        <v>485</v>
      </c>
      <c r="N10" s="74" t="s">
        <v>731</v>
      </c>
      <c r="O10" s="74"/>
      <c r="P10" s="105">
        <v>3599066</v>
      </c>
      <c r="Q10" s="74"/>
      <c r="R10" s="94" t="s">
        <v>492</v>
      </c>
      <c r="S10" s="104" t="s">
        <v>384</v>
      </c>
      <c r="T10" s="96" t="s">
        <v>392</v>
      </c>
    </row>
    <row r="11" spans="2:22" s="10" customFormat="1" ht="45" x14ac:dyDescent="0.25">
      <c r="B11" s="112" t="s">
        <v>426</v>
      </c>
      <c r="C11" s="113" t="str">
        <f t="shared" si="0"/>
        <v>A-01-01-01-001-010 PRIMA DE VACACIONES</v>
      </c>
      <c r="D11" s="88" t="s">
        <v>111</v>
      </c>
      <c r="E11" s="89" t="s">
        <v>426</v>
      </c>
      <c r="G11" s="88" t="s">
        <v>46</v>
      </c>
      <c r="H11" s="89" t="s">
        <v>47</v>
      </c>
      <c r="K11" s="97" t="s">
        <v>444</v>
      </c>
      <c r="L11" s="98" t="s">
        <v>466</v>
      </c>
      <c r="M11" s="98" t="s">
        <v>486</v>
      </c>
      <c r="N11" s="74" t="s">
        <v>732</v>
      </c>
      <c r="O11" s="74"/>
      <c r="P11" s="103" t="s">
        <v>451</v>
      </c>
      <c r="Q11" s="74"/>
      <c r="R11" s="103" t="s">
        <v>455</v>
      </c>
      <c r="S11" s="104" t="s">
        <v>385</v>
      </c>
      <c r="T11" s="96" t="s">
        <v>401</v>
      </c>
    </row>
    <row r="12" spans="2:22" s="10" customFormat="1" ht="31.5" x14ac:dyDescent="0.25">
      <c r="B12" s="112" t="s">
        <v>689</v>
      </c>
      <c r="C12" s="113" t="str">
        <f t="shared" si="0"/>
        <v xml:space="preserve">A-01-01-01-001-012 AUXILIO DE CONECTIVIDAD DIGITAL </v>
      </c>
      <c r="D12" s="88" t="s">
        <v>711</v>
      </c>
      <c r="E12" s="89" t="s">
        <v>689</v>
      </c>
      <c r="G12" s="88" t="s">
        <v>49</v>
      </c>
      <c r="H12" s="89" t="s">
        <v>50</v>
      </c>
      <c r="K12" s="97" t="s">
        <v>448</v>
      </c>
      <c r="L12" s="98" t="s">
        <v>450</v>
      </c>
      <c r="M12" s="98" t="s">
        <v>480</v>
      </c>
      <c r="N12" s="74" t="s">
        <v>733</v>
      </c>
      <c r="O12" s="74"/>
      <c r="P12" s="105"/>
      <c r="Q12" s="74"/>
      <c r="R12" s="94" t="s">
        <v>478</v>
      </c>
      <c r="S12" s="104" t="s">
        <v>384</v>
      </c>
      <c r="T12" s="96" t="s">
        <v>412</v>
      </c>
    </row>
    <row r="13" spans="2:22" s="10" customFormat="1" ht="31.5" x14ac:dyDescent="0.25">
      <c r="B13" s="112" t="s">
        <v>690</v>
      </c>
      <c r="C13" s="113" t="str">
        <f t="shared" si="0"/>
        <v>A-01-01-01-002-018 RESERVA ESPECIAL DEL AHORRO</v>
      </c>
      <c r="D13" s="88" t="s">
        <v>712</v>
      </c>
      <c r="E13" s="89" t="s">
        <v>690</v>
      </c>
      <c r="G13" s="88" t="s">
        <v>51</v>
      </c>
      <c r="H13" s="89" t="s">
        <v>52</v>
      </c>
      <c r="K13" s="97" t="s">
        <v>447</v>
      </c>
      <c r="L13" s="98" t="s">
        <v>470</v>
      </c>
      <c r="M13" s="98" t="s">
        <v>488</v>
      </c>
      <c r="N13" s="74" t="s">
        <v>734</v>
      </c>
      <c r="O13" s="74"/>
      <c r="P13" s="105" t="s">
        <v>453</v>
      </c>
      <c r="Q13" s="74"/>
      <c r="R13" s="94" t="s">
        <v>492</v>
      </c>
      <c r="S13" s="104" t="s">
        <v>399</v>
      </c>
      <c r="T13" s="96" t="s">
        <v>400</v>
      </c>
    </row>
    <row r="14" spans="2:22" s="10" customFormat="1" ht="31.5" x14ac:dyDescent="0.25">
      <c r="B14" s="112" t="s">
        <v>691</v>
      </c>
      <c r="C14" s="113" t="str">
        <f t="shared" si="0"/>
        <v>A-01-01-02-001 APORTES A LA SEGURIDAD SOCIAL EN PENSIONES</v>
      </c>
      <c r="D14" s="88" t="s">
        <v>713</v>
      </c>
      <c r="E14" s="89" t="s">
        <v>691</v>
      </c>
      <c r="G14" s="88" t="s">
        <v>54</v>
      </c>
      <c r="H14" s="89" t="s">
        <v>55</v>
      </c>
      <c r="K14" s="90" t="s">
        <v>449</v>
      </c>
      <c r="L14" s="98" t="s">
        <v>472</v>
      </c>
      <c r="M14" s="98" t="s">
        <v>489</v>
      </c>
      <c r="N14" s="74" t="s">
        <v>735</v>
      </c>
      <c r="O14" s="74"/>
      <c r="P14" s="105"/>
      <c r="Q14" s="74"/>
      <c r="R14" s="103" t="s">
        <v>458</v>
      </c>
      <c r="S14" s="104" t="s">
        <v>385</v>
      </c>
      <c r="T14" s="96" t="s">
        <v>413</v>
      </c>
    </row>
    <row r="15" spans="2:22" s="10" customFormat="1" ht="31.5" x14ac:dyDescent="0.25">
      <c r="B15" s="112" t="s">
        <v>692</v>
      </c>
      <c r="C15" s="113" t="str">
        <f t="shared" si="0"/>
        <v>A-01-01-02-002 APORTES A LA SEGURIDAD SOCIAL EN SALUD</v>
      </c>
      <c r="D15" s="88" t="s">
        <v>714</v>
      </c>
      <c r="E15" s="89" t="s">
        <v>692</v>
      </c>
      <c r="G15" s="88" t="s">
        <v>57</v>
      </c>
      <c r="H15" s="89" t="s">
        <v>58</v>
      </c>
      <c r="O15" s="74"/>
      <c r="P15" s="103" t="s">
        <v>455</v>
      </c>
      <c r="Q15" s="74"/>
      <c r="R15" s="94" t="s">
        <v>478</v>
      </c>
      <c r="S15" s="104" t="s">
        <v>385</v>
      </c>
      <c r="T15" s="96" t="s">
        <v>394</v>
      </c>
    </row>
    <row r="16" spans="2:22" s="10" customFormat="1" ht="31.5" x14ac:dyDescent="0.25">
      <c r="B16" s="112" t="s">
        <v>693</v>
      </c>
      <c r="C16" s="113" t="str">
        <f t="shared" si="0"/>
        <v xml:space="preserve">A-01-01-02-003 AUXILIO DE CESANTÍAS </v>
      </c>
      <c r="D16" s="88" t="s">
        <v>715</v>
      </c>
      <c r="E16" s="89" t="s">
        <v>693</v>
      </c>
      <c r="G16" s="88" t="s">
        <v>35</v>
      </c>
      <c r="H16" s="89" t="s">
        <v>59</v>
      </c>
      <c r="K16" s="97"/>
      <c r="L16" s="98"/>
      <c r="M16" s="98"/>
      <c r="N16" s="74"/>
      <c r="O16" s="74"/>
      <c r="P16" s="105" t="s">
        <v>452</v>
      </c>
      <c r="Q16" s="74"/>
      <c r="R16" s="94" t="s">
        <v>492</v>
      </c>
      <c r="S16" s="104" t="s">
        <v>384</v>
      </c>
      <c r="T16" s="96" t="s">
        <v>414</v>
      </c>
    </row>
    <row r="17" spans="2:20" s="10" customFormat="1" ht="31.5" x14ac:dyDescent="0.25">
      <c r="B17" s="112" t="s">
        <v>694</v>
      </c>
      <c r="C17" s="113" t="str">
        <f t="shared" si="0"/>
        <v>A-01-01-02-004 APORTES A CAJAS DE COMPENSACIÓN FAMILIAR</v>
      </c>
      <c r="D17" s="88" t="s">
        <v>716</v>
      </c>
      <c r="E17" s="89" t="s">
        <v>694</v>
      </c>
      <c r="G17" s="88" t="s">
        <v>60</v>
      </c>
      <c r="H17" s="89" t="s">
        <v>61</v>
      </c>
      <c r="O17" s="74"/>
      <c r="P17" s="105" t="s">
        <v>456</v>
      </c>
      <c r="Q17" s="74"/>
      <c r="R17" s="81" t="s">
        <v>460</v>
      </c>
      <c r="S17" s="104" t="s">
        <v>385</v>
      </c>
      <c r="T17" s="96" t="s">
        <v>415</v>
      </c>
    </row>
    <row r="18" spans="2:20" s="10" customFormat="1" ht="31.5" x14ac:dyDescent="0.25">
      <c r="B18" s="112" t="s">
        <v>581</v>
      </c>
      <c r="C18" s="113" t="str">
        <f t="shared" si="0"/>
        <v>A-01-01-02-005 APORTES GENERALES AL SISTEMA DE RIESGOS LABORALES</v>
      </c>
      <c r="D18" s="88" t="s">
        <v>717</v>
      </c>
      <c r="E18" s="89" t="s">
        <v>581</v>
      </c>
      <c r="G18" s="88"/>
      <c r="H18" s="89"/>
      <c r="K18" s="90"/>
      <c r="L18" s="98"/>
      <c r="M18" s="98"/>
      <c r="N18" s="74"/>
      <c r="O18" s="74"/>
      <c r="P18" s="105" t="s">
        <v>457</v>
      </c>
      <c r="Q18" s="74"/>
      <c r="R18" s="94" t="s">
        <v>478</v>
      </c>
      <c r="S18" s="104" t="s">
        <v>385</v>
      </c>
      <c r="T18" s="96" t="s">
        <v>393</v>
      </c>
    </row>
    <row r="19" spans="2:20" s="10" customFormat="1" ht="15.75" x14ac:dyDescent="0.25">
      <c r="B19" s="112" t="s">
        <v>695</v>
      </c>
      <c r="C19" s="113" t="str">
        <f t="shared" si="0"/>
        <v>A-01-01-02-006 APORTES AL ICBF</v>
      </c>
      <c r="D19" s="88" t="s">
        <v>151</v>
      </c>
      <c r="E19" s="89" t="s">
        <v>695</v>
      </c>
      <c r="G19" s="88"/>
      <c r="H19" s="89"/>
      <c r="K19" s="90"/>
      <c r="L19" s="98"/>
      <c r="M19" s="98"/>
      <c r="N19" s="74"/>
      <c r="O19" s="74"/>
      <c r="P19" s="105"/>
      <c r="Q19" s="74"/>
      <c r="R19" s="94" t="s">
        <v>478</v>
      </c>
      <c r="S19" s="104" t="s">
        <v>384</v>
      </c>
      <c r="T19" s="96"/>
    </row>
    <row r="20" spans="2:20" s="10" customFormat="1" ht="31.5" x14ac:dyDescent="0.25">
      <c r="B20" s="112" t="s">
        <v>696</v>
      </c>
      <c r="C20" s="113" t="str">
        <f t="shared" si="0"/>
        <v>A-01-01-02-007 APORTES AL SENA</v>
      </c>
      <c r="D20" s="88" t="s">
        <v>152</v>
      </c>
      <c r="E20" s="89" t="s">
        <v>696</v>
      </c>
      <c r="G20" s="88"/>
      <c r="H20" s="89"/>
      <c r="O20" s="74"/>
      <c r="P20" s="105"/>
      <c r="Q20" s="74"/>
      <c r="R20" s="81" t="s">
        <v>463</v>
      </c>
      <c r="S20" s="104" t="s">
        <v>384</v>
      </c>
      <c r="T20" s="96" t="s">
        <v>396</v>
      </c>
    </row>
    <row r="21" spans="2:20" s="10" customFormat="1" ht="31.5" x14ac:dyDescent="0.25">
      <c r="B21" s="112" t="s">
        <v>697</v>
      </c>
      <c r="C21" s="113" t="str">
        <f t="shared" si="0"/>
        <v>A-01-01-03-001-001 VACACIONES</v>
      </c>
      <c r="D21" s="88" t="s">
        <v>718</v>
      </c>
      <c r="E21" s="89" t="s">
        <v>697</v>
      </c>
      <c r="G21" s="88"/>
      <c r="H21" s="89"/>
      <c r="O21" s="74"/>
      <c r="P21" s="103" t="s">
        <v>458</v>
      </c>
      <c r="Q21" s="74"/>
      <c r="R21" s="109" t="s">
        <v>479</v>
      </c>
      <c r="S21" s="104" t="s">
        <v>384</v>
      </c>
      <c r="T21" s="96" t="s">
        <v>398</v>
      </c>
    </row>
    <row r="22" spans="2:20" s="10" customFormat="1" ht="31.5" x14ac:dyDescent="0.25">
      <c r="B22" s="112" t="s">
        <v>432</v>
      </c>
      <c r="C22" s="113" t="str">
        <f t="shared" si="0"/>
        <v>A-01-01-03-001-002 INDEMNIZACIÓN POR VACACIONES</v>
      </c>
      <c r="D22" s="88" t="s">
        <v>719</v>
      </c>
      <c r="E22" s="89" t="s">
        <v>432</v>
      </c>
      <c r="G22" s="88"/>
      <c r="H22" s="89"/>
      <c r="O22" s="74"/>
      <c r="P22" s="105" t="s">
        <v>452</v>
      </c>
      <c r="Q22" s="74"/>
      <c r="R22" s="94" t="s">
        <v>478</v>
      </c>
      <c r="S22" s="104" t="s">
        <v>385</v>
      </c>
      <c r="T22" s="96" t="s">
        <v>416</v>
      </c>
    </row>
    <row r="23" spans="2:20" s="10" customFormat="1" ht="25.5" x14ac:dyDescent="0.25">
      <c r="B23" s="112" t="s">
        <v>698</v>
      </c>
      <c r="C23" s="113" t="str">
        <f t="shared" si="0"/>
        <v>A-01-01-03-001-003 BONIFICACIÓN ESPECIAL DE RECREACIÓN</v>
      </c>
      <c r="D23" s="88" t="s">
        <v>720</v>
      </c>
      <c r="E23" s="89" t="s">
        <v>698</v>
      </c>
      <c r="G23" s="88"/>
      <c r="H23" s="89"/>
      <c r="O23" s="74"/>
      <c r="P23" s="105"/>
      <c r="Q23" s="74"/>
      <c r="R23" s="111"/>
      <c r="S23" s="104"/>
      <c r="T23" s="96"/>
    </row>
    <row r="24" spans="2:20" s="10" customFormat="1" ht="31.5" x14ac:dyDescent="0.25">
      <c r="B24" s="112" t="s">
        <v>699</v>
      </c>
      <c r="C24" s="113" t="str">
        <f t="shared" si="0"/>
        <v>A-01-01-03-002 PRIMA TÉCNICA NO SALARIAL</v>
      </c>
      <c r="D24" s="88" t="s">
        <v>721</v>
      </c>
      <c r="E24" s="89" t="s">
        <v>699</v>
      </c>
      <c r="G24" s="88"/>
      <c r="H24" s="89"/>
      <c r="O24" s="74"/>
      <c r="P24" s="105" t="s">
        <v>459</v>
      </c>
      <c r="Q24" s="74"/>
      <c r="R24" s="81" t="s">
        <v>477</v>
      </c>
      <c r="S24" s="104" t="s">
        <v>384</v>
      </c>
      <c r="T24" s="96" t="s">
        <v>418</v>
      </c>
    </row>
    <row r="25" spans="2:20" s="10" customFormat="1" ht="15.75" x14ac:dyDescent="0.25">
      <c r="B25" s="112" t="s">
        <v>700</v>
      </c>
      <c r="C25" s="113" t="str">
        <f t="shared" si="0"/>
        <v>A-01-01-03-016 PRIMA DE COORDINACIÓN</v>
      </c>
      <c r="D25" s="88" t="s">
        <v>722</v>
      </c>
      <c r="E25" s="89" t="s">
        <v>700</v>
      </c>
      <c r="G25" s="88"/>
      <c r="H25" s="89"/>
      <c r="O25" s="74"/>
      <c r="P25" s="114"/>
      <c r="Q25" s="115"/>
      <c r="R25" s="81"/>
      <c r="S25" s="104"/>
      <c r="T25" s="96"/>
    </row>
    <row r="26" spans="2:20" s="10" customFormat="1" ht="31.5" x14ac:dyDescent="0.25">
      <c r="B26" s="112" t="s">
        <v>701</v>
      </c>
      <c r="C26" s="113" t="str">
        <f t="shared" si="0"/>
        <v>A-01-01-03-065 PRIMA POR DEPENDIENTES</v>
      </c>
      <c r="D26" s="88" t="s">
        <v>723</v>
      </c>
      <c r="E26" s="89" t="s">
        <v>701</v>
      </c>
      <c r="G26" s="88"/>
      <c r="H26" s="89"/>
      <c r="O26" s="74"/>
      <c r="P26" s="78" t="s">
        <v>454</v>
      </c>
      <c r="R26" s="94" t="s">
        <v>478</v>
      </c>
      <c r="S26" s="104" t="s">
        <v>384</v>
      </c>
      <c r="T26" s="96" t="s">
        <v>417</v>
      </c>
    </row>
    <row r="27" spans="2:20" s="10" customFormat="1" ht="15.75" x14ac:dyDescent="0.25">
      <c r="B27" s="112" t="s">
        <v>702</v>
      </c>
      <c r="C27" s="113" t="str">
        <f t="shared" si="0"/>
        <v>A-01-01-03-066 PRIMA DE MATRIMONIO</v>
      </c>
      <c r="D27" s="88" t="s">
        <v>724</v>
      </c>
      <c r="E27" s="89" t="s">
        <v>702</v>
      </c>
      <c r="G27" s="88"/>
      <c r="H27" s="89"/>
      <c r="O27" s="74"/>
      <c r="P27" s="81" t="s">
        <v>460</v>
      </c>
      <c r="R27" s="111" t="s">
        <v>492</v>
      </c>
    </row>
    <row r="28" spans="2:20" s="10" customFormat="1" ht="15.75" x14ac:dyDescent="0.25">
      <c r="B28" s="112" t="s">
        <v>703</v>
      </c>
      <c r="C28" s="113" t="str">
        <f t="shared" si="0"/>
        <v>A-01-01-03-067 PRIMA DE NACIMIENTO</v>
      </c>
      <c r="D28" s="88" t="s">
        <v>725</v>
      </c>
      <c r="E28" s="89" t="s">
        <v>703</v>
      </c>
      <c r="G28" s="88"/>
      <c r="H28" s="89"/>
      <c r="O28" s="74"/>
      <c r="P28" s="78" t="s">
        <v>461</v>
      </c>
      <c r="R28" s="81" t="s">
        <v>466</v>
      </c>
    </row>
    <row r="29" spans="2:20" s="10" customFormat="1" ht="15.75" x14ac:dyDescent="0.25">
      <c r="B29" s="112" t="s">
        <v>704</v>
      </c>
      <c r="C29" s="113" t="str">
        <f t="shared" si="0"/>
        <v>A-01-01-03-068 PRIMA SEMESTRAL</v>
      </c>
      <c r="D29" s="88" t="s">
        <v>119</v>
      </c>
      <c r="E29" s="89" t="s">
        <v>704</v>
      </c>
      <c r="G29" s="88"/>
      <c r="H29" s="89"/>
      <c r="O29" s="74"/>
      <c r="P29" s="78" t="s">
        <v>462</v>
      </c>
      <c r="R29" s="94" t="s">
        <v>478</v>
      </c>
    </row>
    <row r="30" spans="2:20" s="10" customFormat="1" ht="15.75" x14ac:dyDescent="0.25">
      <c r="B30" s="112" t="s">
        <v>705</v>
      </c>
      <c r="C30" s="113" t="str">
        <f t="shared" si="0"/>
        <v>A-01-01-03-069 PRIMA DE ACTIVIDAD</v>
      </c>
      <c r="D30" s="88" t="s">
        <v>115</v>
      </c>
      <c r="E30" s="89" t="s">
        <v>705</v>
      </c>
      <c r="G30" s="88"/>
      <c r="H30" s="89"/>
      <c r="K30" s="90"/>
      <c r="L30" s="98"/>
      <c r="M30" s="98"/>
      <c r="N30" s="74"/>
      <c r="O30" s="74"/>
      <c r="P30" s="81" t="s">
        <v>463</v>
      </c>
      <c r="R30" s="111" t="s">
        <v>492</v>
      </c>
    </row>
    <row r="31" spans="2:20" s="10" customFormat="1" ht="15.75" x14ac:dyDescent="0.25">
      <c r="B31" s="112" t="s">
        <v>706</v>
      </c>
      <c r="C31" s="113" t="str">
        <f t="shared" si="0"/>
        <v>A-01-01-03-073 PRIMA DE ALIMENTACIÓN</v>
      </c>
      <c r="D31" s="88" t="s">
        <v>726</v>
      </c>
      <c r="E31" s="89" t="s">
        <v>706</v>
      </c>
      <c r="G31" s="88"/>
      <c r="H31" s="89"/>
      <c r="K31" s="90"/>
      <c r="L31" s="98"/>
      <c r="M31" s="98"/>
      <c r="N31" s="74"/>
      <c r="O31" s="74"/>
      <c r="P31" s="161">
        <v>3503014</v>
      </c>
      <c r="R31" s="81" t="s">
        <v>468</v>
      </c>
    </row>
    <row r="32" spans="2:20" s="10" customFormat="1" ht="15.75" x14ac:dyDescent="0.25">
      <c r="B32" s="112"/>
      <c r="C32" s="113"/>
      <c r="D32" s="88"/>
      <c r="E32" s="89"/>
      <c r="G32" s="88"/>
      <c r="H32" s="89"/>
      <c r="K32" s="90"/>
      <c r="L32" s="98"/>
      <c r="M32" s="98"/>
      <c r="N32" s="74"/>
      <c r="O32" s="74"/>
      <c r="P32" s="105">
        <v>3503023</v>
      </c>
      <c r="R32" s="81"/>
    </row>
    <row r="33" spans="2:18" s="10" customFormat="1" ht="25.5" x14ac:dyDescent="0.25">
      <c r="B33" s="112" t="s">
        <v>634</v>
      </c>
      <c r="C33" s="113" t="s">
        <v>636</v>
      </c>
      <c r="D33" s="88" t="s">
        <v>635</v>
      </c>
      <c r="E33" s="89" t="str">
        <f t="shared" ref="E33:E38" si="1">+B33</f>
        <v>A-02-01-01-004-005</v>
      </c>
      <c r="G33" s="106" t="s">
        <v>386</v>
      </c>
      <c r="H33" s="107" t="s">
        <v>387</v>
      </c>
      <c r="K33" s="108"/>
      <c r="L33" s="98"/>
      <c r="M33" s="98"/>
      <c r="N33" s="74"/>
      <c r="O33" s="74"/>
      <c r="P33" s="78"/>
      <c r="R33" s="81"/>
    </row>
    <row r="34" spans="2:18" s="10" customFormat="1" ht="30" x14ac:dyDescent="0.25">
      <c r="B34" s="112" t="s">
        <v>637</v>
      </c>
      <c r="C34" s="113" t="s">
        <v>638</v>
      </c>
      <c r="D34" s="110" t="s">
        <v>639</v>
      </c>
      <c r="E34" s="89" t="str">
        <f t="shared" si="1"/>
        <v>A-02-01-01-004-007</v>
      </c>
      <c r="G34" s="106"/>
      <c r="H34" s="107"/>
      <c r="K34" s="108"/>
      <c r="L34" s="98"/>
      <c r="M34" s="98"/>
      <c r="N34" s="74"/>
      <c r="O34" s="74"/>
      <c r="P34" s="78"/>
      <c r="R34" s="81"/>
    </row>
    <row r="35" spans="2:18" s="10" customFormat="1" ht="78" customHeight="1" x14ac:dyDescent="0.25">
      <c r="B35" s="112" t="s">
        <v>631</v>
      </c>
      <c r="C35" s="113" t="s">
        <v>632</v>
      </c>
      <c r="D35" s="110" t="s">
        <v>633</v>
      </c>
      <c r="E35" s="89" t="str">
        <f t="shared" si="1"/>
        <v>A-02-01-01-006-002</v>
      </c>
      <c r="G35" s="88" t="s">
        <v>62</v>
      </c>
      <c r="H35" s="89" t="s">
        <v>63</v>
      </c>
      <c r="K35" s="108"/>
      <c r="L35" s="98"/>
      <c r="M35" s="98"/>
      <c r="N35" s="74"/>
      <c r="O35" s="74"/>
      <c r="P35" s="78"/>
      <c r="R35" s="81"/>
    </row>
    <row r="36" spans="2:18" s="10" customFormat="1" ht="30" customHeight="1" x14ac:dyDescent="0.25">
      <c r="B36" s="112" t="s">
        <v>545</v>
      </c>
      <c r="C36" s="113" t="s">
        <v>546</v>
      </c>
      <c r="D36" s="110" t="s">
        <v>547</v>
      </c>
      <c r="E36" s="89" t="str">
        <f t="shared" si="1"/>
        <v>A-02-02-01-002-008</v>
      </c>
      <c r="G36" s="106" t="s">
        <v>388</v>
      </c>
      <c r="H36" s="107" t="s">
        <v>389</v>
      </c>
      <c r="K36" s="108"/>
      <c r="L36" s="98"/>
      <c r="M36" s="98"/>
      <c r="N36" s="74"/>
      <c r="O36" s="74"/>
      <c r="P36" s="78"/>
      <c r="R36" s="81"/>
    </row>
    <row r="37" spans="2:18" s="10" customFormat="1" ht="15.75" x14ac:dyDescent="0.25">
      <c r="B37" s="112" t="s">
        <v>551</v>
      </c>
      <c r="C37" s="113" t="s">
        <v>552</v>
      </c>
      <c r="D37" s="110" t="s">
        <v>553</v>
      </c>
      <c r="E37" s="89" t="str">
        <f t="shared" si="1"/>
        <v>A-02-02-01-003-002-01</v>
      </c>
      <c r="G37" s="88" t="s">
        <v>64</v>
      </c>
      <c r="H37" s="89" t="s">
        <v>65</v>
      </c>
      <c r="L37" s="78"/>
      <c r="M37" s="78"/>
      <c r="O37" s="74"/>
      <c r="P37" s="78"/>
      <c r="R37" s="81"/>
    </row>
    <row r="38" spans="2:18" s="10" customFormat="1" ht="90" x14ac:dyDescent="0.25">
      <c r="B38" s="112" t="s">
        <v>554</v>
      </c>
      <c r="C38" s="113" t="s">
        <v>555</v>
      </c>
      <c r="D38" s="110" t="s">
        <v>556</v>
      </c>
      <c r="E38" s="89" t="str">
        <f t="shared" si="1"/>
        <v>A-02-02-01-003-003-03</v>
      </c>
      <c r="G38" s="88"/>
      <c r="H38" s="89"/>
      <c r="L38" s="78"/>
      <c r="M38" s="78"/>
      <c r="O38" s="74"/>
      <c r="P38" s="78"/>
      <c r="R38" s="81"/>
    </row>
    <row r="39" spans="2:18" s="10" customFormat="1" ht="15.75" x14ac:dyDescent="0.25">
      <c r="B39" s="112" t="s">
        <v>671</v>
      </c>
      <c r="C39" s="113" t="s">
        <v>673</v>
      </c>
      <c r="D39" s="113" t="s">
        <v>672</v>
      </c>
      <c r="E39" s="112" t="s">
        <v>671</v>
      </c>
      <c r="G39" s="88" t="s">
        <v>390</v>
      </c>
      <c r="H39" s="89" t="s">
        <v>66</v>
      </c>
      <c r="L39" s="78"/>
      <c r="M39" s="78"/>
      <c r="O39" s="74"/>
      <c r="P39" s="78"/>
      <c r="R39" s="81"/>
    </row>
    <row r="40" spans="2:18" s="10" customFormat="1" ht="25.5" x14ac:dyDescent="0.25">
      <c r="B40" s="112" t="s">
        <v>623</v>
      </c>
      <c r="C40" s="113" t="s">
        <v>624</v>
      </c>
      <c r="D40" s="110" t="s">
        <v>622</v>
      </c>
      <c r="E40" s="112" t="s">
        <v>623</v>
      </c>
      <c r="G40" s="88"/>
      <c r="H40" s="89"/>
      <c r="L40" s="78"/>
      <c r="M40" s="78"/>
      <c r="O40" s="74"/>
      <c r="P40" s="78"/>
      <c r="R40" s="81"/>
    </row>
    <row r="41" spans="2:18" s="10" customFormat="1" ht="25.5" x14ac:dyDescent="0.25">
      <c r="B41" s="112" t="s">
        <v>518</v>
      </c>
      <c r="C41" s="113" t="s">
        <v>519</v>
      </c>
      <c r="D41" s="88" t="s">
        <v>520</v>
      </c>
      <c r="E41" s="89" t="str">
        <f t="shared" ref="E41:E86" si="2">+B41</f>
        <v>A-02-02-02-006-003-03</v>
      </c>
      <c r="G41" s="88" t="s">
        <v>67</v>
      </c>
      <c r="H41" s="89" t="s">
        <v>68</v>
      </c>
      <c r="L41" s="78"/>
      <c r="M41" s="78"/>
      <c r="O41" s="74"/>
      <c r="P41" s="78"/>
      <c r="R41" s="81"/>
    </row>
    <row r="42" spans="2:18" s="10" customFormat="1" ht="25.5" x14ac:dyDescent="0.25">
      <c r="B42" s="112" t="s">
        <v>626</v>
      </c>
      <c r="C42" s="113" t="s">
        <v>628</v>
      </c>
      <c r="D42" s="88" t="s">
        <v>627</v>
      </c>
      <c r="E42" s="89" t="str">
        <f t="shared" si="2"/>
        <v>A-02-02-02-006-006</v>
      </c>
      <c r="G42" s="88" t="s">
        <v>70</v>
      </c>
      <c r="H42" s="89" t="s">
        <v>71</v>
      </c>
      <c r="L42" s="78"/>
      <c r="M42" s="78"/>
      <c r="P42" s="78"/>
      <c r="R42" s="81"/>
    </row>
    <row r="43" spans="2:18" s="10" customFormat="1" ht="25.5" x14ac:dyDescent="0.25">
      <c r="B43" s="112" t="s">
        <v>533</v>
      </c>
      <c r="C43" s="113" t="s">
        <v>534</v>
      </c>
      <c r="D43" s="88" t="s">
        <v>535</v>
      </c>
      <c r="E43" s="89" t="str">
        <f t="shared" si="2"/>
        <v>A-02-02-02-006-008</v>
      </c>
      <c r="G43" s="88" t="s">
        <v>72</v>
      </c>
      <c r="H43" s="89" t="s">
        <v>73</v>
      </c>
      <c r="L43" s="78"/>
      <c r="M43" s="78"/>
      <c r="P43" s="78"/>
      <c r="R43" s="81"/>
    </row>
    <row r="44" spans="2:18" s="10" customFormat="1" ht="45" x14ac:dyDescent="0.25">
      <c r="B44" s="112" t="s">
        <v>506</v>
      </c>
      <c r="C44" s="113" t="s">
        <v>507</v>
      </c>
      <c r="D44" s="110" t="s">
        <v>508</v>
      </c>
      <c r="E44" s="89" t="str">
        <f t="shared" si="2"/>
        <v>A-02-02-02-006-009-01</v>
      </c>
      <c r="G44" s="88" t="s">
        <v>75</v>
      </c>
      <c r="H44" s="89" t="s">
        <v>76</v>
      </c>
      <c r="L44" s="78"/>
      <c r="M44" s="78"/>
      <c r="P44" s="78"/>
      <c r="R44" s="81"/>
    </row>
    <row r="45" spans="2:18" s="10" customFormat="1" ht="25.5" x14ac:dyDescent="0.25">
      <c r="B45" s="112" t="s">
        <v>560</v>
      </c>
      <c r="C45" s="113" t="s">
        <v>561</v>
      </c>
      <c r="D45" s="110" t="s">
        <v>562</v>
      </c>
      <c r="E45" s="89" t="str">
        <f t="shared" si="2"/>
        <v>A-02-02-02-006-04</v>
      </c>
      <c r="G45" s="88" t="s">
        <v>39</v>
      </c>
      <c r="H45" s="89" t="s">
        <v>77</v>
      </c>
      <c r="L45" s="78"/>
      <c r="M45" s="78"/>
      <c r="P45" s="78"/>
      <c r="R45" s="81"/>
    </row>
    <row r="46" spans="2:18" s="10" customFormat="1" ht="25.5" x14ac:dyDescent="0.25">
      <c r="B46" s="112" t="s">
        <v>590</v>
      </c>
      <c r="C46" s="113" t="s">
        <v>597</v>
      </c>
      <c r="D46" s="110" t="s">
        <v>594</v>
      </c>
      <c r="E46" s="89" t="str">
        <f t="shared" si="2"/>
        <v>A-02-02-02-007-001</v>
      </c>
      <c r="G46" s="88" t="s">
        <v>79</v>
      </c>
      <c r="H46" s="89" t="s">
        <v>80</v>
      </c>
      <c r="L46" s="78"/>
      <c r="M46" s="78"/>
      <c r="P46" s="78"/>
      <c r="R46" s="81"/>
    </row>
    <row r="47" spans="2:18" s="10" customFormat="1" ht="45" x14ac:dyDescent="0.25">
      <c r="B47" s="112" t="s">
        <v>582</v>
      </c>
      <c r="C47" s="113" t="s">
        <v>583</v>
      </c>
      <c r="D47" s="110" t="s">
        <v>584</v>
      </c>
      <c r="E47" s="89" t="str">
        <f t="shared" si="2"/>
        <v>A-02-02-02-007-001-01</v>
      </c>
      <c r="G47" s="88"/>
      <c r="H47" s="89"/>
      <c r="L47" s="78"/>
      <c r="M47" s="78"/>
      <c r="P47" s="78"/>
      <c r="R47" s="81"/>
    </row>
    <row r="48" spans="2:18" s="10" customFormat="1" ht="30" x14ac:dyDescent="0.25">
      <c r="B48" s="112" t="s">
        <v>542</v>
      </c>
      <c r="C48" s="113" t="s">
        <v>543</v>
      </c>
      <c r="D48" s="110" t="s">
        <v>544</v>
      </c>
      <c r="E48" s="89" t="str">
        <f t="shared" si="2"/>
        <v>A-02-02-02-007-001-03-3</v>
      </c>
      <c r="G48" s="88"/>
      <c r="H48" s="89"/>
      <c r="L48" s="78"/>
      <c r="M48" s="78"/>
      <c r="P48" s="78"/>
      <c r="R48" s="81"/>
    </row>
    <row r="49" spans="2:18" s="10" customFormat="1" ht="30" x14ac:dyDescent="0.25">
      <c r="B49" s="112" t="s">
        <v>539</v>
      </c>
      <c r="C49" s="113" t="s">
        <v>540</v>
      </c>
      <c r="D49" s="110" t="s">
        <v>541</v>
      </c>
      <c r="E49" s="89" t="str">
        <f t="shared" si="2"/>
        <v>A-02-02-02-007-001-05-5</v>
      </c>
      <c r="G49" s="88"/>
      <c r="H49" s="89"/>
      <c r="L49" s="78"/>
      <c r="M49" s="78"/>
      <c r="P49" s="78"/>
      <c r="R49" s="81"/>
    </row>
    <row r="50" spans="2:18" s="10" customFormat="1" x14ac:dyDescent="0.25">
      <c r="B50" s="112" t="s">
        <v>497</v>
      </c>
      <c r="C50" s="113" t="s">
        <v>498</v>
      </c>
      <c r="D50" s="88" t="s">
        <v>499</v>
      </c>
      <c r="E50" s="89" t="str">
        <f t="shared" si="2"/>
        <v>A-02-02-02-007-001-06-3</v>
      </c>
      <c r="G50" s="88"/>
      <c r="H50" s="89"/>
      <c r="L50" s="78"/>
      <c r="M50" s="78"/>
      <c r="P50" s="78"/>
      <c r="R50" s="81"/>
    </row>
    <row r="51" spans="2:18" s="10" customFormat="1" x14ac:dyDescent="0.25">
      <c r="B51" s="112" t="s">
        <v>625</v>
      </c>
      <c r="C51" s="113" t="s">
        <v>630</v>
      </c>
      <c r="D51" s="88" t="s">
        <v>629</v>
      </c>
      <c r="E51" s="89" t="str">
        <f t="shared" si="2"/>
        <v>A-02-02-02-007-002</v>
      </c>
      <c r="G51" s="88"/>
      <c r="H51" s="89"/>
      <c r="L51" s="78"/>
      <c r="M51" s="78"/>
      <c r="P51" s="78"/>
      <c r="R51" s="81"/>
    </row>
    <row r="52" spans="2:18" s="10" customFormat="1" ht="51" x14ac:dyDescent="0.25">
      <c r="B52" s="112" t="s">
        <v>524</v>
      </c>
      <c r="C52" s="113" t="s">
        <v>525</v>
      </c>
      <c r="D52" s="110" t="s">
        <v>526</v>
      </c>
      <c r="E52" s="89" t="str">
        <f t="shared" si="2"/>
        <v>A-02-02-02-007-002-01-1</v>
      </c>
      <c r="G52" s="88"/>
      <c r="H52" s="89"/>
      <c r="L52" s="78"/>
      <c r="M52" s="78"/>
      <c r="P52" s="78"/>
      <c r="R52" s="81"/>
    </row>
    <row r="53" spans="2:18" s="10" customFormat="1" ht="30" x14ac:dyDescent="0.25">
      <c r="B53" s="112" t="s">
        <v>680</v>
      </c>
      <c r="C53" s="112" t="s">
        <v>683</v>
      </c>
      <c r="D53" s="110" t="s">
        <v>686</v>
      </c>
      <c r="E53" s="89" t="s">
        <v>680</v>
      </c>
      <c r="G53" s="88"/>
      <c r="H53" s="89"/>
      <c r="L53" s="78"/>
      <c r="M53" s="78"/>
      <c r="P53" s="78"/>
      <c r="R53" s="81"/>
    </row>
    <row r="54" spans="2:18" s="10" customFormat="1" ht="30" x14ac:dyDescent="0.25">
      <c r="B54" s="112" t="s">
        <v>681</v>
      </c>
      <c r="C54" s="112" t="s">
        <v>684</v>
      </c>
      <c r="D54" s="110" t="s">
        <v>687</v>
      </c>
      <c r="E54" s="89" t="s">
        <v>681</v>
      </c>
      <c r="G54" s="88"/>
      <c r="H54" s="89"/>
      <c r="L54" s="78"/>
      <c r="M54" s="78"/>
      <c r="P54" s="78"/>
      <c r="R54" s="81"/>
    </row>
    <row r="55" spans="2:18" s="10" customFormat="1" ht="30" x14ac:dyDescent="0.25">
      <c r="B55" s="112" t="s">
        <v>682</v>
      </c>
      <c r="C55" s="112" t="s">
        <v>685</v>
      </c>
      <c r="D55" s="110" t="s">
        <v>688</v>
      </c>
      <c r="E55" s="89" t="s">
        <v>682</v>
      </c>
      <c r="G55" s="88"/>
      <c r="H55" s="89"/>
      <c r="L55" s="78"/>
      <c r="M55" s="78"/>
      <c r="P55" s="78"/>
      <c r="R55" s="81"/>
    </row>
    <row r="56" spans="2:18" s="10" customFormat="1" ht="25.5" x14ac:dyDescent="0.25">
      <c r="B56" s="112" t="s">
        <v>589</v>
      </c>
      <c r="C56" s="113" t="s">
        <v>596</v>
      </c>
      <c r="D56" s="110" t="s">
        <v>593</v>
      </c>
      <c r="E56" s="89" t="str">
        <f t="shared" si="2"/>
        <v>A-02-02-02-008-001</v>
      </c>
      <c r="G56" s="88"/>
      <c r="H56" s="89"/>
      <c r="L56" s="78"/>
      <c r="M56" s="78"/>
      <c r="P56" s="78"/>
      <c r="R56" s="81"/>
    </row>
    <row r="57" spans="2:18" s="10" customFormat="1" x14ac:dyDescent="0.25">
      <c r="B57" s="112" t="s">
        <v>569</v>
      </c>
      <c r="C57" s="113" t="s">
        <v>571</v>
      </c>
      <c r="D57" s="110" t="s">
        <v>570</v>
      </c>
      <c r="E57" s="89" t="str">
        <f t="shared" si="2"/>
        <v>A-02-02-02-008-002</v>
      </c>
      <c r="G57" s="88"/>
      <c r="H57" s="89"/>
      <c r="L57" s="78"/>
      <c r="M57" s="78"/>
      <c r="P57" s="78"/>
      <c r="R57" s="81"/>
    </row>
    <row r="58" spans="2:18" s="10" customFormat="1" x14ac:dyDescent="0.25">
      <c r="B58" s="112" t="s">
        <v>496</v>
      </c>
      <c r="C58" s="113" t="s">
        <v>601</v>
      </c>
      <c r="D58" s="88" t="s">
        <v>600</v>
      </c>
      <c r="E58" s="89" t="str">
        <f t="shared" si="2"/>
        <v>A-02-02-02-008-002-01</v>
      </c>
      <c r="G58" s="88"/>
      <c r="H58" s="89"/>
      <c r="L58" s="78"/>
      <c r="M58" s="78"/>
      <c r="P58" s="78"/>
      <c r="R58" s="81"/>
    </row>
    <row r="59" spans="2:18" s="10" customFormat="1" ht="30" x14ac:dyDescent="0.25">
      <c r="B59" s="112" t="s">
        <v>591</v>
      </c>
      <c r="C59" s="113" t="s">
        <v>598</v>
      </c>
      <c r="D59" s="110" t="s">
        <v>599</v>
      </c>
      <c r="E59" s="89" t="str">
        <f t="shared" si="2"/>
        <v>A-02-02-02-008-003</v>
      </c>
      <c r="G59" s="88"/>
      <c r="H59" s="89"/>
      <c r="L59" s="78"/>
      <c r="M59" s="78"/>
      <c r="P59" s="78"/>
      <c r="R59" s="81"/>
    </row>
    <row r="60" spans="2:18" s="10" customFormat="1" ht="30" x14ac:dyDescent="0.25">
      <c r="B60" s="112" t="s">
        <v>572</v>
      </c>
      <c r="C60" s="113" t="s">
        <v>574</v>
      </c>
      <c r="D60" s="110" t="s">
        <v>573</v>
      </c>
      <c r="E60" s="89" t="str">
        <f t="shared" si="2"/>
        <v>A-02-02-02-008-003-01-1</v>
      </c>
      <c r="G60" s="88"/>
      <c r="H60" s="89"/>
      <c r="L60" s="78"/>
      <c r="M60" s="78"/>
      <c r="P60" s="78"/>
      <c r="R60" s="81"/>
    </row>
    <row r="61" spans="2:18" s="10" customFormat="1" ht="38.25" x14ac:dyDescent="0.25">
      <c r="B61" s="112" t="s">
        <v>602</v>
      </c>
      <c r="C61" s="113" t="s">
        <v>603</v>
      </c>
      <c r="D61" s="110" t="s">
        <v>604</v>
      </c>
      <c r="E61" s="89" t="str">
        <f t="shared" si="2"/>
        <v>A-02-02-02-008-003-01-4</v>
      </c>
      <c r="G61" s="88"/>
      <c r="H61" s="89"/>
      <c r="L61" s="78"/>
      <c r="M61" s="78"/>
      <c r="P61" s="78"/>
      <c r="R61" s="81"/>
    </row>
    <row r="62" spans="2:18" s="10" customFormat="1" ht="30" x14ac:dyDescent="0.25">
      <c r="B62" s="112" t="s">
        <v>605</v>
      </c>
      <c r="C62" s="113" t="s">
        <v>606</v>
      </c>
      <c r="D62" s="110" t="s">
        <v>607</v>
      </c>
      <c r="E62" s="89" t="str">
        <f t="shared" si="2"/>
        <v>A-02-02-02-008-003-07</v>
      </c>
      <c r="G62" s="88"/>
      <c r="H62" s="89"/>
      <c r="L62" s="78"/>
      <c r="M62" s="78"/>
      <c r="P62" s="78"/>
      <c r="R62" s="81"/>
    </row>
    <row r="63" spans="2:18" s="10" customFormat="1" ht="30" x14ac:dyDescent="0.25">
      <c r="B63" s="112" t="s">
        <v>619</v>
      </c>
      <c r="C63" s="113" t="s">
        <v>620</v>
      </c>
      <c r="D63" s="110" t="s">
        <v>621</v>
      </c>
      <c r="E63" s="89" t="str">
        <f t="shared" si="2"/>
        <v>A-02-02-02-008-004</v>
      </c>
      <c r="G63" s="88"/>
      <c r="H63" s="89"/>
      <c r="L63" s="78"/>
      <c r="M63" s="78"/>
      <c r="P63" s="78"/>
      <c r="R63" s="81"/>
    </row>
    <row r="64" spans="2:18" s="10" customFormat="1" ht="30" x14ac:dyDescent="0.25">
      <c r="B64" s="112" t="s">
        <v>509</v>
      </c>
      <c r="C64" s="113" t="s">
        <v>510</v>
      </c>
      <c r="D64" s="110" t="s">
        <v>511</v>
      </c>
      <c r="E64" s="89" t="str">
        <f t="shared" si="2"/>
        <v>A-02-02-02-008-004-01</v>
      </c>
      <c r="G64" s="88"/>
      <c r="H64" s="89"/>
      <c r="L64" s="78"/>
      <c r="M64" s="78"/>
      <c r="P64" s="78"/>
      <c r="R64" s="81"/>
    </row>
    <row r="65" spans="2:18" s="10" customFormat="1" ht="25.5" x14ac:dyDescent="0.25">
      <c r="B65" s="112" t="s">
        <v>515</v>
      </c>
      <c r="C65" s="113" t="s">
        <v>516</v>
      </c>
      <c r="D65" s="88" t="s">
        <v>517</v>
      </c>
      <c r="E65" s="89" t="str">
        <f t="shared" si="2"/>
        <v xml:space="preserve">A-02-02-02-008-004-02 </v>
      </c>
      <c r="G65" s="88"/>
      <c r="H65" s="89"/>
      <c r="L65" s="78"/>
      <c r="M65" s="78"/>
      <c r="P65" s="78"/>
      <c r="R65" s="81"/>
    </row>
    <row r="66" spans="2:18" s="10" customFormat="1" x14ac:dyDescent="0.25">
      <c r="B66" s="112" t="s">
        <v>588</v>
      </c>
      <c r="C66" s="113" t="s">
        <v>595</v>
      </c>
      <c r="D66" s="110" t="s">
        <v>592</v>
      </c>
      <c r="E66" s="89" t="str">
        <f t="shared" si="2"/>
        <v>A-02-02-02-008-005</v>
      </c>
      <c r="G66" s="88"/>
      <c r="H66" s="89"/>
      <c r="L66" s="78"/>
      <c r="M66" s="78"/>
      <c r="P66" s="78"/>
      <c r="R66" s="81"/>
    </row>
    <row r="67" spans="2:18" s="10" customFormat="1" ht="25.5" x14ac:dyDescent="0.25">
      <c r="B67" s="112" t="s">
        <v>536</v>
      </c>
      <c r="C67" s="113" t="s">
        <v>537</v>
      </c>
      <c r="D67" s="88" t="s">
        <v>538</v>
      </c>
      <c r="E67" s="89" t="str">
        <f t="shared" si="2"/>
        <v>A-02-02-02-008-005-02</v>
      </c>
      <c r="G67" s="88"/>
      <c r="H67" s="89"/>
      <c r="L67" s="78"/>
      <c r="M67" s="78"/>
      <c r="P67" s="78"/>
      <c r="R67" s="81"/>
    </row>
    <row r="68" spans="2:18" s="10" customFormat="1" x14ac:dyDescent="0.25">
      <c r="B68" s="112" t="s">
        <v>521</v>
      </c>
      <c r="C68" s="113" t="s">
        <v>522</v>
      </c>
      <c r="D68" s="88" t="s">
        <v>523</v>
      </c>
      <c r="E68" s="89" t="str">
        <f t="shared" si="2"/>
        <v>A-02-02-02-008-005-03</v>
      </c>
      <c r="G68" s="88"/>
      <c r="H68" s="89"/>
      <c r="L68" s="78"/>
      <c r="M68" s="78"/>
      <c r="P68" s="78"/>
      <c r="R68" s="81"/>
    </row>
    <row r="69" spans="2:18" s="10" customFormat="1" ht="25.5" x14ac:dyDescent="0.25">
      <c r="B69" s="112" t="s">
        <v>495</v>
      </c>
      <c r="C69" s="113" t="s">
        <v>608</v>
      </c>
      <c r="D69" s="88" t="s">
        <v>609</v>
      </c>
      <c r="E69" s="89" t="str">
        <f t="shared" si="2"/>
        <v>A-02-02-02-008-005-09-4</v>
      </c>
      <c r="G69" s="88"/>
      <c r="H69" s="89"/>
      <c r="L69" s="78"/>
      <c r="M69" s="78"/>
      <c r="P69" s="78"/>
      <c r="R69" s="81"/>
    </row>
    <row r="70" spans="2:18" s="10" customFormat="1" ht="30" x14ac:dyDescent="0.25">
      <c r="B70" s="112" t="s">
        <v>527</v>
      </c>
      <c r="C70" s="113" t="s">
        <v>528</v>
      </c>
      <c r="D70" s="110" t="s">
        <v>529</v>
      </c>
      <c r="E70" s="89" t="str">
        <f t="shared" si="2"/>
        <v>A-02-02-02-008-007-01-4</v>
      </c>
      <c r="G70" s="88"/>
      <c r="H70" s="89"/>
      <c r="L70" s="78"/>
      <c r="M70" s="78"/>
      <c r="P70" s="78"/>
      <c r="R70" s="81"/>
    </row>
    <row r="71" spans="2:18" s="10" customFormat="1" x14ac:dyDescent="0.25">
      <c r="B71" s="112" t="s">
        <v>575</v>
      </c>
      <c r="C71" s="113" t="s">
        <v>579</v>
      </c>
      <c r="D71" s="110" t="s">
        <v>577</v>
      </c>
      <c r="E71" s="89" t="str">
        <f t="shared" si="2"/>
        <v>A-02-02-02-009-002</v>
      </c>
      <c r="G71" s="88"/>
      <c r="H71" s="89"/>
      <c r="L71" s="78"/>
      <c r="M71" s="78"/>
      <c r="P71" s="78"/>
      <c r="R71" s="81"/>
    </row>
    <row r="72" spans="2:18" s="10" customFormat="1" ht="30" x14ac:dyDescent="0.25">
      <c r="B72" s="112" t="s">
        <v>576</v>
      </c>
      <c r="C72" s="113" t="s">
        <v>580</v>
      </c>
      <c r="D72" s="110" t="s">
        <v>578</v>
      </c>
      <c r="E72" s="89" t="str">
        <f t="shared" si="2"/>
        <v>A-02-02-02-009-003</v>
      </c>
      <c r="G72" s="88"/>
      <c r="H72" s="89"/>
      <c r="L72" s="78"/>
      <c r="M72" s="78"/>
      <c r="P72" s="78"/>
      <c r="R72" s="81"/>
    </row>
    <row r="73" spans="2:18" s="10" customFormat="1" ht="25.5" x14ac:dyDescent="0.25">
      <c r="B73" s="112" t="s">
        <v>512</v>
      </c>
      <c r="C73" s="113" t="s">
        <v>513</v>
      </c>
      <c r="D73" s="88" t="s">
        <v>514</v>
      </c>
      <c r="E73" s="89" t="str">
        <f t="shared" si="2"/>
        <v>A-02-02-02-009-004-03</v>
      </c>
      <c r="G73" s="88"/>
      <c r="H73" s="89"/>
      <c r="L73" s="78"/>
      <c r="M73" s="78"/>
      <c r="P73" s="78"/>
      <c r="R73" s="81"/>
    </row>
    <row r="74" spans="2:18" s="10" customFormat="1" ht="25.5" x14ac:dyDescent="0.25">
      <c r="B74" s="112" t="s">
        <v>616</v>
      </c>
      <c r="C74" s="113" t="s">
        <v>617</v>
      </c>
      <c r="D74" s="88" t="s">
        <v>618</v>
      </c>
      <c r="E74" s="89" t="str">
        <f t="shared" si="2"/>
        <v>A-02-02-02-009-006</v>
      </c>
      <c r="G74" s="88"/>
      <c r="H74" s="89"/>
      <c r="L74" s="78"/>
      <c r="M74" s="78"/>
      <c r="P74" s="78"/>
      <c r="R74" s="81"/>
    </row>
    <row r="75" spans="2:18" s="10" customFormat="1" ht="25.5" x14ac:dyDescent="0.25">
      <c r="B75" s="112" t="s">
        <v>677</v>
      </c>
      <c r="C75" s="112" t="s">
        <v>678</v>
      </c>
      <c r="D75" s="88" t="s">
        <v>679</v>
      </c>
      <c r="E75" s="112" t="s">
        <v>677</v>
      </c>
      <c r="G75" s="88"/>
      <c r="H75" s="89"/>
      <c r="L75" s="78"/>
      <c r="M75" s="78"/>
      <c r="P75" s="78"/>
      <c r="R75" s="81"/>
    </row>
    <row r="76" spans="2:18" s="10" customFormat="1" x14ac:dyDescent="0.25">
      <c r="B76" s="112" t="s">
        <v>530</v>
      </c>
      <c r="C76" s="113" t="s">
        <v>531</v>
      </c>
      <c r="D76" s="88" t="s">
        <v>532</v>
      </c>
      <c r="E76" s="89" t="str">
        <f t="shared" si="2"/>
        <v>A-02-02-02-010</v>
      </c>
      <c r="G76" s="88"/>
      <c r="H76" s="89"/>
      <c r="L76" s="78"/>
      <c r="M76" s="78"/>
      <c r="P76" s="78"/>
      <c r="R76" s="81"/>
    </row>
    <row r="77" spans="2:18" s="10" customFormat="1" ht="38.25" x14ac:dyDescent="0.25">
      <c r="B77" s="112" t="s">
        <v>566</v>
      </c>
      <c r="C77" s="113" t="s">
        <v>568</v>
      </c>
      <c r="D77" s="110" t="s">
        <v>567</v>
      </c>
      <c r="E77" s="89" t="str">
        <f t="shared" si="2"/>
        <v>A-03-02-02-097</v>
      </c>
      <c r="G77" s="88"/>
      <c r="H77" s="89"/>
      <c r="L77" s="78"/>
      <c r="M77" s="78"/>
      <c r="P77" s="78"/>
      <c r="R77" s="81"/>
    </row>
    <row r="78" spans="2:18" s="10" customFormat="1" ht="45" x14ac:dyDescent="0.25">
      <c r="B78" s="112" t="s">
        <v>563</v>
      </c>
      <c r="C78" s="113" t="s">
        <v>564</v>
      </c>
      <c r="D78" s="110" t="s">
        <v>565</v>
      </c>
      <c r="E78" s="89" t="str">
        <f t="shared" si="2"/>
        <v>A-03-02-02-105</v>
      </c>
      <c r="G78" s="88"/>
      <c r="H78" s="89"/>
      <c r="L78" s="78"/>
      <c r="M78" s="78"/>
      <c r="P78" s="78"/>
      <c r="R78" s="81"/>
    </row>
    <row r="79" spans="2:18" s="10" customFormat="1" ht="30" x14ac:dyDescent="0.25">
      <c r="B79" s="112" t="s">
        <v>610</v>
      </c>
      <c r="C79" s="110" t="s">
        <v>614</v>
      </c>
      <c r="D79" s="110" t="s">
        <v>611</v>
      </c>
      <c r="E79" s="89" t="str">
        <f t="shared" si="2"/>
        <v>A-03-04-02-015</v>
      </c>
      <c r="G79" s="88"/>
      <c r="H79" s="89"/>
      <c r="L79" s="78"/>
      <c r="M79" s="78"/>
      <c r="P79" s="78"/>
      <c r="R79" s="81"/>
    </row>
    <row r="80" spans="2:18" s="10" customFormat="1" ht="30" x14ac:dyDescent="0.25">
      <c r="B80" s="112" t="s">
        <v>612</v>
      </c>
      <c r="C80" s="113" t="s">
        <v>615</v>
      </c>
      <c r="D80" s="110" t="s">
        <v>613</v>
      </c>
      <c r="E80" s="89" t="str">
        <f t="shared" si="2"/>
        <v>A-03-04-02-029</v>
      </c>
      <c r="G80" s="88"/>
      <c r="H80" s="89"/>
      <c r="L80" s="78"/>
      <c r="M80" s="78"/>
      <c r="P80" s="78"/>
      <c r="R80" s="81"/>
    </row>
    <row r="81" spans="2:18" s="10" customFormat="1" ht="30" x14ac:dyDescent="0.25">
      <c r="B81" s="112" t="s">
        <v>585</v>
      </c>
      <c r="C81" s="113" t="s">
        <v>587</v>
      </c>
      <c r="D81" s="110" t="s">
        <v>586</v>
      </c>
      <c r="E81" s="89" t="str">
        <f t="shared" si="2"/>
        <v>A-03-04-02-001-002</v>
      </c>
      <c r="G81" s="88"/>
      <c r="H81" s="89"/>
      <c r="L81" s="78"/>
      <c r="M81" s="78"/>
      <c r="P81" s="78"/>
      <c r="R81" s="81"/>
    </row>
    <row r="82" spans="2:18" s="10" customFormat="1" x14ac:dyDescent="0.25">
      <c r="B82" s="112" t="s">
        <v>430</v>
      </c>
      <c r="C82" s="113" t="s">
        <v>423</v>
      </c>
      <c r="D82" s="88" t="s">
        <v>433</v>
      </c>
      <c r="E82" s="89" t="str">
        <f t="shared" si="2"/>
        <v>A-03-04-02-012</v>
      </c>
      <c r="G82" s="88"/>
      <c r="H82" s="89"/>
      <c r="L82" s="78"/>
      <c r="M82" s="78"/>
      <c r="P82" s="78"/>
      <c r="R82" s="81"/>
    </row>
    <row r="83" spans="2:18" s="10" customFormat="1" x14ac:dyDescent="0.25">
      <c r="B83" s="112" t="s">
        <v>500</v>
      </c>
      <c r="C83" s="113" t="s">
        <v>501</v>
      </c>
      <c r="D83" s="88" t="s">
        <v>502</v>
      </c>
      <c r="E83" s="89" t="str">
        <f t="shared" si="2"/>
        <v>A-03-10-01-001</v>
      </c>
      <c r="G83" s="88"/>
      <c r="H83" s="89"/>
      <c r="L83" s="78"/>
      <c r="M83" s="78"/>
      <c r="P83" s="78"/>
      <c r="R83" s="81"/>
    </row>
    <row r="84" spans="2:18" s="10" customFormat="1" x14ac:dyDescent="0.25">
      <c r="B84" s="112" t="s">
        <v>503</v>
      </c>
      <c r="C84" s="113" t="s">
        <v>504</v>
      </c>
      <c r="D84" s="88" t="s">
        <v>505</v>
      </c>
      <c r="E84" s="89" t="str">
        <f t="shared" si="2"/>
        <v>A-03-10-01-002</v>
      </c>
      <c r="F84"/>
      <c r="G84"/>
      <c r="H84"/>
      <c r="I84"/>
      <c r="J84"/>
      <c r="L84" s="78"/>
      <c r="M84" s="78"/>
      <c r="P84" s="78"/>
      <c r="R84" s="81"/>
    </row>
    <row r="85" spans="2:18" s="10" customFormat="1" ht="25.5" x14ac:dyDescent="0.25">
      <c r="B85" s="112" t="s">
        <v>557</v>
      </c>
      <c r="C85" s="113" t="s">
        <v>559</v>
      </c>
      <c r="D85" s="110" t="s">
        <v>558</v>
      </c>
      <c r="E85" s="89" t="str">
        <f t="shared" si="2"/>
        <v>A-08-01-02-006</v>
      </c>
      <c r="F85"/>
      <c r="G85"/>
      <c r="H85"/>
      <c r="I85"/>
      <c r="J85"/>
      <c r="L85" s="78"/>
      <c r="M85" s="78"/>
      <c r="P85" s="78"/>
      <c r="R85" s="81"/>
    </row>
    <row r="86" spans="2:18" s="10" customFormat="1" x14ac:dyDescent="0.25">
      <c r="B86" s="112" t="s">
        <v>548</v>
      </c>
      <c r="C86" s="113" t="s">
        <v>549</v>
      </c>
      <c r="D86" s="110" t="s">
        <v>550</v>
      </c>
      <c r="E86" s="89" t="str">
        <f t="shared" si="2"/>
        <v>A-08-04-01</v>
      </c>
      <c r="F86"/>
      <c r="G86"/>
      <c r="H86"/>
      <c r="I86"/>
      <c r="J86"/>
      <c r="L86" s="78"/>
      <c r="M86" s="78"/>
      <c r="P86" s="78"/>
      <c r="R86" s="81"/>
    </row>
    <row r="87" spans="2:18" s="10" customFormat="1" x14ac:dyDescent="0.25">
      <c r="B87" s="112" t="s">
        <v>674</v>
      </c>
      <c r="C87" s="112" t="s">
        <v>675</v>
      </c>
      <c r="D87" t="s">
        <v>676</v>
      </c>
      <c r="E87" s="112" t="s">
        <v>674</v>
      </c>
      <c r="F87"/>
      <c r="G87"/>
      <c r="H87"/>
      <c r="I87"/>
      <c r="J87"/>
      <c r="L87" s="78"/>
      <c r="M87" s="78"/>
      <c r="P87" s="78"/>
      <c r="R87" s="81"/>
    </row>
    <row r="88" spans="2:18" s="10" customFormat="1" ht="15.75" x14ac:dyDescent="0.25">
      <c r="B88"/>
      <c r="C88"/>
      <c r="D88"/>
      <c r="E88"/>
      <c r="F88"/>
      <c r="G88"/>
      <c r="H88"/>
      <c r="I88"/>
      <c r="J88"/>
      <c r="L88" s="78"/>
      <c r="M88" s="78"/>
      <c r="P88" s="78" t="s">
        <v>464</v>
      </c>
      <c r="R88" s="94" t="s">
        <v>478</v>
      </c>
    </row>
    <row r="89" spans="2:18" s="10" customFormat="1" ht="15.75" x14ac:dyDescent="0.25">
      <c r="B89"/>
      <c r="C89"/>
      <c r="D89"/>
      <c r="E89"/>
      <c r="F89"/>
      <c r="G89"/>
      <c r="H89"/>
      <c r="I89"/>
      <c r="J89"/>
      <c r="L89" s="78"/>
      <c r="M89" s="78"/>
      <c r="P89" s="81" t="s">
        <v>477</v>
      </c>
      <c r="R89" s="111" t="s">
        <v>492</v>
      </c>
    </row>
    <row r="90" spans="2:18" s="10" customFormat="1" x14ac:dyDescent="0.25">
      <c r="B90"/>
      <c r="C90"/>
      <c r="D90"/>
      <c r="E90"/>
      <c r="F90"/>
      <c r="G90"/>
      <c r="H90"/>
      <c r="I90"/>
      <c r="J90"/>
      <c r="L90" s="78"/>
      <c r="M90" s="78"/>
      <c r="P90" s="78" t="s">
        <v>452</v>
      </c>
      <c r="R90" s="81" t="s">
        <v>470</v>
      </c>
    </row>
    <row r="91" spans="2:18" s="10" customFormat="1" ht="15.75" x14ac:dyDescent="0.25">
      <c r="B91"/>
      <c r="C91"/>
      <c r="D91"/>
      <c r="E91"/>
      <c r="F91"/>
      <c r="G91"/>
      <c r="H91"/>
      <c r="I91"/>
      <c r="J91"/>
      <c r="L91" s="78"/>
      <c r="M91" s="78"/>
      <c r="P91" s="78" t="s">
        <v>465</v>
      </c>
      <c r="R91" s="94" t="s">
        <v>478</v>
      </c>
    </row>
    <row r="92" spans="2:18" s="10" customFormat="1" x14ac:dyDescent="0.25">
      <c r="B92"/>
      <c r="C92"/>
      <c r="D92"/>
      <c r="E92"/>
      <c r="F92"/>
      <c r="G92"/>
      <c r="H92"/>
      <c r="I92"/>
      <c r="J92"/>
      <c r="L92" s="78"/>
      <c r="M92" s="78"/>
      <c r="P92" s="78" t="s">
        <v>454</v>
      </c>
      <c r="R92" s="81" t="s">
        <v>472</v>
      </c>
    </row>
    <row r="93" spans="2:18" s="10" customFormat="1" ht="15.75" x14ac:dyDescent="0.25">
      <c r="B93"/>
      <c r="C93"/>
      <c r="D93"/>
      <c r="E93"/>
      <c r="F93"/>
      <c r="G93"/>
      <c r="H93"/>
      <c r="I93"/>
      <c r="J93"/>
      <c r="L93" s="78"/>
      <c r="M93" s="78"/>
      <c r="P93" s="81" t="s">
        <v>466</v>
      </c>
      <c r="R93" s="82" t="s">
        <v>478</v>
      </c>
    </row>
    <row r="94" spans="2:18" s="10" customFormat="1" ht="15.75" x14ac:dyDescent="0.25">
      <c r="B94"/>
      <c r="C94"/>
      <c r="D94"/>
      <c r="E94"/>
      <c r="F94"/>
      <c r="G94"/>
      <c r="H94"/>
      <c r="I94"/>
      <c r="J94"/>
      <c r="L94" s="78"/>
      <c r="M94" s="78"/>
      <c r="P94" s="81"/>
      <c r="R94" s="85"/>
    </row>
    <row r="95" spans="2:18" s="10" customFormat="1" x14ac:dyDescent="0.25">
      <c r="B95"/>
      <c r="C95"/>
      <c r="D95"/>
      <c r="E95"/>
      <c r="F95"/>
      <c r="G95"/>
      <c r="H95"/>
      <c r="I95"/>
      <c r="J95"/>
      <c r="L95" s="78"/>
      <c r="M95" s="78"/>
      <c r="P95" s="78" t="s">
        <v>452</v>
      </c>
      <c r="R95" s="81" t="s">
        <v>475</v>
      </c>
    </row>
    <row r="96" spans="2:18" s="10" customFormat="1" ht="15.75" x14ac:dyDescent="0.25">
      <c r="B96"/>
      <c r="C96"/>
      <c r="D96"/>
      <c r="E96"/>
      <c r="F96"/>
      <c r="G96"/>
      <c r="H96"/>
      <c r="I96"/>
      <c r="J96"/>
      <c r="L96" s="78"/>
      <c r="M96" s="78"/>
      <c r="P96" s="78" t="s">
        <v>467</v>
      </c>
      <c r="R96" s="82" t="s">
        <v>478</v>
      </c>
    </row>
    <row r="97" spans="1:18" s="10" customFormat="1" ht="15.75" x14ac:dyDescent="0.25">
      <c r="B97"/>
      <c r="C97"/>
      <c r="D97"/>
      <c r="E97"/>
      <c r="F97"/>
      <c r="G97"/>
      <c r="H97"/>
      <c r="I97"/>
      <c r="J97"/>
      <c r="L97" s="78"/>
      <c r="M97" s="78"/>
      <c r="P97" s="78" t="s">
        <v>454</v>
      </c>
      <c r="R97" s="82" t="s">
        <v>493</v>
      </c>
    </row>
    <row r="98" spans="1:18" s="10" customFormat="1" x14ac:dyDescent="0.25">
      <c r="B98"/>
      <c r="C98"/>
      <c r="D98"/>
      <c r="E98"/>
      <c r="F98"/>
      <c r="G98"/>
      <c r="H98"/>
      <c r="I98"/>
      <c r="J98"/>
      <c r="L98" s="78"/>
      <c r="M98" s="78"/>
      <c r="P98" s="81" t="s">
        <v>468</v>
      </c>
    </row>
    <row r="99" spans="1:18" s="10" customFormat="1" x14ac:dyDescent="0.25">
      <c r="B99"/>
      <c r="C99"/>
      <c r="D99"/>
      <c r="E99"/>
      <c r="F99"/>
      <c r="G99"/>
      <c r="H99"/>
      <c r="I99"/>
      <c r="J99"/>
      <c r="L99" s="78"/>
      <c r="M99" s="78"/>
      <c r="P99" s="78" t="s">
        <v>452</v>
      </c>
    </row>
    <row r="100" spans="1:18" s="10" customFormat="1" x14ac:dyDescent="0.25">
      <c r="B100"/>
      <c r="C100"/>
      <c r="D100"/>
      <c r="E100"/>
      <c r="F100"/>
      <c r="G100"/>
      <c r="H100"/>
      <c r="I100"/>
      <c r="J100"/>
      <c r="L100" s="78"/>
      <c r="M100" s="78"/>
      <c r="P100" s="78" t="s">
        <v>469</v>
      </c>
    </row>
    <row r="101" spans="1:18" s="10" customFormat="1" x14ac:dyDescent="0.25">
      <c r="B101"/>
      <c r="C101"/>
      <c r="D101"/>
      <c r="E101"/>
      <c r="F101"/>
      <c r="G101"/>
      <c r="H101"/>
      <c r="I101"/>
      <c r="J101"/>
      <c r="L101" s="78"/>
      <c r="M101" s="78"/>
      <c r="P101" s="81" t="s">
        <v>470</v>
      </c>
    </row>
    <row r="102" spans="1:18" s="10" customFormat="1" x14ac:dyDescent="0.25">
      <c r="B102"/>
      <c r="C102"/>
      <c r="D102"/>
      <c r="E102"/>
      <c r="F102"/>
      <c r="G102"/>
      <c r="H102"/>
      <c r="I102"/>
      <c r="J102"/>
      <c r="L102" s="78"/>
      <c r="M102" s="78"/>
      <c r="P102" s="81"/>
    </row>
    <row r="103" spans="1:18" s="10" customFormat="1" x14ac:dyDescent="0.25">
      <c r="B103"/>
      <c r="C103"/>
      <c r="D103"/>
      <c r="E103"/>
      <c r="F103"/>
      <c r="G103"/>
      <c r="H103"/>
      <c r="I103"/>
      <c r="J103"/>
      <c r="L103" s="78"/>
      <c r="M103" s="78"/>
      <c r="P103" s="78" t="s">
        <v>471</v>
      </c>
    </row>
    <row r="104" spans="1:18" s="10" customFormat="1" x14ac:dyDescent="0.25">
      <c r="B104"/>
      <c r="C104"/>
      <c r="D104"/>
      <c r="E104"/>
      <c r="F104"/>
      <c r="G104"/>
      <c r="H104"/>
      <c r="I104"/>
      <c r="J104"/>
      <c r="K104" s="11"/>
      <c r="L104" s="78"/>
      <c r="M104" s="78"/>
      <c r="P104" s="81" t="s">
        <v>472</v>
      </c>
    </row>
    <row r="105" spans="1:18" s="10" customFormat="1" x14ac:dyDescent="0.25">
      <c r="B105"/>
      <c r="C105"/>
      <c r="D105"/>
      <c r="E105"/>
      <c r="F105"/>
      <c r="G105"/>
      <c r="H105"/>
      <c r="I105"/>
      <c r="J105"/>
      <c r="L105" s="78"/>
      <c r="M105" s="78"/>
      <c r="P105" s="78" t="s">
        <v>473</v>
      </c>
    </row>
    <row r="106" spans="1:18" s="10" customFormat="1" x14ac:dyDescent="0.25">
      <c r="B106"/>
      <c r="C106"/>
      <c r="D106"/>
      <c r="E106"/>
      <c r="F106"/>
      <c r="G106"/>
      <c r="H106"/>
      <c r="I106"/>
      <c r="J106"/>
      <c r="L106" s="78"/>
      <c r="M106" s="78"/>
      <c r="P106" s="78" t="s">
        <v>474</v>
      </c>
    </row>
    <row r="107" spans="1:18" s="10" customFormat="1" x14ac:dyDescent="0.25">
      <c r="B107"/>
      <c r="C107"/>
      <c r="D107"/>
      <c r="E107"/>
      <c r="F107"/>
      <c r="G107"/>
      <c r="H107"/>
      <c r="I107"/>
      <c r="J107"/>
      <c r="L107" s="78"/>
      <c r="M107" s="78"/>
      <c r="P107" s="81" t="s">
        <v>475</v>
      </c>
    </row>
    <row r="108" spans="1:18" s="10" customFormat="1" x14ac:dyDescent="0.25">
      <c r="A108" s="86"/>
      <c r="B108"/>
      <c r="C108"/>
      <c r="D108"/>
      <c r="E108"/>
      <c r="F108"/>
      <c r="G108"/>
      <c r="H108"/>
      <c r="I108"/>
      <c r="J108"/>
      <c r="L108" s="78"/>
      <c r="M108" s="78"/>
      <c r="P108" s="78">
        <v>3599044</v>
      </c>
    </row>
    <row r="109" spans="1:18" s="10" customFormat="1" x14ac:dyDescent="0.25">
      <c r="A109" s="86"/>
      <c r="B109"/>
      <c r="C109"/>
      <c r="D109"/>
      <c r="E109"/>
      <c r="F109"/>
      <c r="G109"/>
      <c r="H109"/>
      <c r="I109"/>
      <c r="J109"/>
      <c r="L109" s="78"/>
      <c r="M109" s="78"/>
      <c r="P109" s="78"/>
    </row>
    <row r="110" spans="1:18" s="10" customFormat="1" x14ac:dyDescent="0.25">
      <c r="B110"/>
      <c r="C110"/>
      <c r="D110"/>
      <c r="E110"/>
      <c r="F110"/>
      <c r="G110"/>
      <c r="H110"/>
      <c r="I110"/>
      <c r="J110"/>
      <c r="L110" s="78"/>
      <c r="M110" s="78"/>
      <c r="P110" s="78"/>
    </row>
    <row r="111" spans="1:18" s="10" customFormat="1" x14ac:dyDescent="0.25">
      <c r="B111"/>
      <c r="C111"/>
      <c r="D111"/>
      <c r="E111"/>
      <c r="F111"/>
      <c r="G111"/>
      <c r="H111"/>
      <c r="I111"/>
      <c r="J111"/>
      <c r="L111" s="78"/>
      <c r="M111" s="78"/>
      <c r="P111" s="78"/>
    </row>
    <row r="112" spans="1:18" s="10" customFormat="1" x14ac:dyDescent="0.25">
      <c r="B112"/>
      <c r="C112"/>
      <c r="D112"/>
      <c r="E112"/>
      <c r="F112"/>
      <c r="G112"/>
      <c r="H112"/>
      <c r="I112"/>
      <c r="J112"/>
      <c r="L112" s="78"/>
      <c r="M112" s="78"/>
      <c r="P112" s="78"/>
    </row>
    <row r="113" spans="1:16" s="10" customFormat="1" x14ac:dyDescent="0.25">
      <c r="B113"/>
      <c r="C113"/>
      <c r="D113"/>
      <c r="E113"/>
      <c r="F113"/>
      <c r="G113"/>
      <c r="H113"/>
      <c r="I113"/>
      <c r="J113"/>
      <c r="L113" s="78"/>
      <c r="M113" s="78"/>
      <c r="P113" s="78"/>
    </row>
    <row r="114" spans="1:16" s="10" customFormat="1" x14ac:dyDescent="0.25">
      <c r="B114"/>
      <c r="C114"/>
      <c r="D114"/>
      <c r="E114"/>
      <c r="F114"/>
      <c r="G114"/>
      <c r="H114"/>
      <c r="I114"/>
      <c r="J114"/>
      <c r="L114" s="78"/>
      <c r="M114" s="78"/>
      <c r="P114" s="78"/>
    </row>
    <row r="115" spans="1:16" s="10" customFormat="1" x14ac:dyDescent="0.25">
      <c r="A115" s="86"/>
      <c r="B115"/>
      <c r="C115"/>
      <c r="D115"/>
      <c r="E115"/>
      <c r="F115"/>
      <c r="G115"/>
      <c r="H115"/>
      <c r="I115"/>
      <c r="J115"/>
      <c r="L115" s="78"/>
      <c r="M115" s="78"/>
      <c r="P115" s="78"/>
    </row>
    <row r="116" spans="1:16" s="10" customFormat="1" x14ac:dyDescent="0.25">
      <c r="A116" s="86"/>
      <c r="B116"/>
      <c r="C116"/>
      <c r="D116"/>
      <c r="E116"/>
      <c r="F116"/>
      <c r="G116"/>
      <c r="H116"/>
      <c r="I116"/>
      <c r="J116"/>
      <c r="L116" s="78"/>
      <c r="M116" s="78"/>
      <c r="P116" s="78"/>
    </row>
    <row r="117" spans="1:16" s="10" customFormat="1" x14ac:dyDescent="0.25">
      <c r="A117" s="86"/>
      <c r="B117"/>
      <c r="C117"/>
      <c r="D117"/>
      <c r="E117"/>
      <c r="F117"/>
      <c r="G117"/>
      <c r="H117"/>
      <c r="I117"/>
      <c r="J117"/>
      <c r="L117" s="78"/>
      <c r="M117" s="78"/>
      <c r="P117" s="78"/>
    </row>
    <row r="118" spans="1:16" s="10" customFormat="1" x14ac:dyDescent="0.25">
      <c r="A118" s="86"/>
      <c r="B118"/>
      <c r="C118"/>
      <c r="D118"/>
      <c r="E118"/>
      <c r="F118"/>
      <c r="G118"/>
      <c r="H118"/>
      <c r="I118"/>
      <c r="J118"/>
      <c r="L118" s="78"/>
      <c r="M118" s="78"/>
      <c r="P118" s="78"/>
    </row>
    <row r="119" spans="1:16" s="10" customFormat="1" x14ac:dyDescent="0.25">
      <c r="A119" s="86"/>
      <c r="B119"/>
      <c r="C119"/>
      <c r="D119"/>
      <c r="E119"/>
      <c r="F119"/>
      <c r="G119"/>
      <c r="H119"/>
      <c r="I119"/>
      <c r="J119"/>
      <c r="L119" s="78"/>
      <c r="M119" s="78"/>
      <c r="P119" s="78"/>
    </row>
    <row r="120" spans="1:16" s="10" customFormat="1" x14ac:dyDescent="0.25">
      <c r="B120"/>
      <c r="C120"/>
      <c r="D120"/>
      <c r="E120"/>
      <c r="F120"/>
      <c r="G120"/>
      <c r="H120"/>
      <c r="I120"/>
      <c r="J120"/>
      <c r="L120" s="78"/>
      <c r="M120" s="78"/>
      <c r="P120" s="78"/>
    </row>
    <row r="121" spans="1:16" s="10" customFormat="1" x14ac:dyDescent="0.25">
      <c r="A121" s="86"/>
      <c r="B121"/>
      <c r="C121"/>
      <c r="D121"/>
      <c r="E121"/>
      <c r="F121"/>
      <c r="G121"/>
      <c r="H121"/>
      <c r="I121"/>
      <c r="J121"/>
      <c r="L121" s="78"/>
      <c r="M121" s="78"/>
      <c r="P121" s="78"/>
    </row>
    <row r="122" spans="1:16" s="10" customFormat="1" x14ac:dyDescent="0.25">
      <c r="A122" s="86"/>
      <c r="B122"/>
      <c r="C122"/>
      <c r="D122"/>
      <c r="E122"/>
      <c r="F122"/>
      <c r="G122"/>
      <c r="H122"/>
      <c r="I122"/>
      <c r="J122"/>
      <c r="L122" s="78"/>
      <c r="M122" s="78"/>
      <c r="P122" s="78"/>
    </row>
    <row r="123" spans="1:16" s="10" customFormat="1" x14ac:dyDescent="0.25">
      <c r="B123"/>
      <c r="C123"/>
      <c r="D123"/>
      <c r="E123"/>
      <c r="F123"/>
      <c r="G123"/>
      <c r="H123"/>
      <c r="I123"/>
      <c r="J123"/>
      <c r="L123" s="78"/>
      <c r="M123" s="78"/>
      <c r="P123" s="78"/>
    </row>
    <row r="124" spans="1:16" s="10" customFormat="1" x14ac:dyDescent="0.25">
      <c r="B124"/>
      <c r="C124"/>
      <c r="D124"/>
      <c r="E124"/>
      <c r="F124"/>
      <c r="G124"/>
      <c r="H124"/>
      <c r="I124"/>
      <c r="J124"/>
      <c r="L124" s="78"/>
      <c r="M124" s="78"/>
      <c r="P124" s="78"/>
    </row>
    <row r="125" spans="1:16" s="10" customFormat="1" x14ac:dyDescent="0.25">
      <c r="B125"/>
      <c r="C125"/>
      <c r="D125"/>
      <c r="E125"/>
      <c r="F125"/>
      <c r="G125"/>
      <c r="H125"/>
      <c r="I125"/>
      <c r="J125"/>
      <c r="L125" s="78"/>
      <c r="M125" s="78"/>
      <c r="P125" s="78"/>
    </row>
    <row r="126" spans="1:16" s="10" customFormat="1" x14ac:dyDescent="0.25">
      <c r="B126"/>
      <c r="C126"/>
      <c r="D126"/>
      <c r="E126"/>
      <c r="F126"/>
      <c r="G126"/>
      <c r="H126"/>
      <c r="I126"/>
      <c r="J126"/>
      <c r="L126" s="78"/>
      <c r="M126" s="78"/>
      <c r="P126" s="78"/>
    </row>
    <row r="127" spans="1:16" s="10" customFormat="1" x14ac:dyDescent="0.25">
      <c r="B127"/>
      <c r="C127"/>
      <c r="D127"/>
      <c r="E127"/>
      <c r="F127"/>
      <c r="G127"/>
      <c r="H127"/>
      <c r="I127"/>
      <c r="J127"/>
      <c r="L127" s="78"/>
      <c r="M127" s="78"/>
      <c r="P127" s="78"/>
    </row>
    <row r="128" spans="1:16" s="10" customFormat="1" x14ac:dyDescent="0.25">
      <c r="A128" s="86"/>
      <c r="B128"/>
      <c r="C128"/>
      <c r="D128"/>
      <c r="E128"/>
      <c r="F128"/>
      <c r="G128"/>
      <c r="H128"/>
      <c r="I128"/>
      <c r="J128"/>
      <c r="L128" s="78"/>
      <c r="M128" s="78"/>
      <c r="P128" s="78"/>
    </row>
    <row r="129" spans="1:16" s="10" customFormat="1" x14ac:dyDescent="0.25">
      <c r="B129"/>
      <c r="C129"/>
      <c r="D129"/>
      <c r="E129"/>
      <c r="F129"/>
      <c r="G129"/>
      <c r="H129"/>
      <c r="I129"/>
      <c r="J129"/>
      <c r="L129" s="78"/>
      <c r="M129" s="78"/>
      <c r="P129" s="78"/>
    </row>
    <row r="130" spans="1:16" s="10" customFormat="1" x14ac:dyDescent="0.25">
      <c r="A130" s="86"/>
      <c r="B130"/>
      <c r="C130"/>
      <c r="D130"/>
      <c r="E130"/>
      <c r="F130"/>
      <c r="G130"/>
      <c r="H130"/>
      <c r="I130"/>
      <c r="J130"/>
      <c r="L130" s="78"/>
      <c r="M130" s="78"/>
      <c r="P130" s="78"/>
    </row>
    <row r="131" spans="1:16" s="10" customFormat="1" x14ac:dyDescent="0.25">
      <c r="B131"/>
      <c r="C131"/>
      <c r="D131"/>
      <c r="E131"/>
      <c r="F131"/>
      <c r="G131"/>
      <c r="H131"/>
      <c r="I131"/>
      <c r="J131"/>
      <c r="L131" s="78"/>
      <c r="M131" s="78"/>
      <c r="P131" s="78"/>
    </row>
    <row r="132" spans="1:16" s="10" customFormat="1" x14ac:dyDescent="0.25">
      <c r="B132"/>
      <c r="C132"/>
      <c r="D132"/>
      <c r="E132"/>
      <c r="F132"/>
      <c r="G132"/>
      <c r="H132"/>
      <c r="I132"/>
      <c r="J132"/>
      <c r="L132" s="78"/>
      <c r="M132" s="78"/>
      <c r="P132" s="78"/>
    </row>
    <row r="133" spans="1:16" s="10" customFormat="1" x14ac:dyDescent="0.25">
      <c r="B133"/>
      <c r="C133"/>
      <c r="D133"/>
      <c r="E133"/>
      <c r="F133"/>
      <c r="G133"/>
      <c r="H133"/>
      <c r="I133"/>
      <c r="J133"/>
      <c r="L133" s="78"/>
      <c r="M133" s="78"/>
      <c r="P133" s="78"/>
    </row>
    <row r="134" spans="1:16" s="10" customFormat="1" x14ac:dyDescent="0.25">
      <c r="B134"/>
      <c r="C134"/>
      <c r="D134"/>
      <c r="E134"/>
      <c r="F134"/>
      <c r="G134"/>
      <c r="H134"/>
      <c r="I134"/>
      <c r="J134"/>
      <c r="L134" s="78"/>
      <c r="M134" s="78"/>
      <c r="P134" s="78"/>
    </row>
    <row r="135" spans="1:16" s="10" customFormat="1" x14ac:dyDescent="0.25">
      <c r="B135"/>
      <c r="C135"/>
      <c r="D135"/>
      <c r="E135"/>
      <c r="F135"/>
      <c r="G135"/>
      <c r="H135"/>
      <c r="I135"/>
      <c r="J135"/>
      <c r="L135" s="78"/>
      <c r="M135" s="78"/>
      <c r="P135" s="78"/>
    </row>
    <row r="136" spans="1:16" s="10" customFormat="1" x14ac:dyDescent="0.25">
      <c r="B136"/>
      <c r="C136"/>
      <c r="D136"/>
      <c r="E136"/>
      <c r="F136"/>
      <c r="G136"/>
      <c r="H136"/>
      <c r="I136"/>
      <c r="J136"/>
      <c r="L136" s="78"/>
      <c r="M136" s="78"/>
      <c r="P136" s="78"/>
    </row>
    <row r="137" spans="1:16" s="10" customFormat="1" x14ac:dyDescent="0.25">
      <c r="B137"/>
      <c r="C137"/>
      <c r="D137"/>
      <c r="E137"/>
      <c r="F137"/>
      <c r="G137"/>
      <c r="H137"/>
      <c r="I137"/>
      <c r="J137"/>
      <c r="L137" s="78"/>
      <c r="M137" s="78"/>
      <c r="P137" s="78"/>
    </row>
    <row r="138" spans="1:16" s="10" customFormat="1" x14ac:dyDescent="0.25">
      <c r="B138"/>
      <c r="C138"/>
      <c r="D138"/>
      <c r="E138"/>
      <c r="F138"/>
      <c r="G138"/>
      <c r="H138"/>
      <c r="I138"/>
      <c r="J138"/>
      <c r="L138" s="78"/>
      <c r="M138" s="78"/>
      <c r="P138" s="78"/>
    </row>
    <row r="139" spans="1:16" s="10" customFormat="1" x14ac:dyDescent="0.25">
      <c r="B139"/>
      <c r="C139"/>
      <c r="D139"/>
      <c r="E139"/>
      <c r="F139"/>
      <c r="G139"/>
      <c r="H139"/>
      <c r="I139"/>
      <c r="J139"/>
      <c r="L139" s="78"/>
      <c r="M139" s="78"/>
      <c r="P139" s="78"/>
    </row>
    <row r="140" spans="1:16" s="10" customFormat="1" x14ac:dyDescent="0.25">
      <c r="B140"/>
      <c r="C140"/>
      <c r="D140"/>
      <c r="E140"/>
      <c r="F140"/>
      <c r="G140"/>
      <c r="H140"/>
      <c r="I140"/>
      <c r="J140"/>
      <c r="L140" s="78"/>
      <c r="M140" s="78"/>
      <c r="P140" s="78"/>
    </row>
    <row r="141" spans="1:16" s="10" customFormat="1" x14ac:dyDescent="0.25">
      <c r="B141"/>
      <c r="C141"/>
      <c r="D141"/>
      <c r="E141"/>
      <c r="F141"/>
      <c r="G141"/>
      <c r="H141"/>
      <c r="I141"/>
      <c r="J141"/>
      <c r="L141" s="78"/>
      <c r="M141" s="78"/>
      <c r="P141" s="78"/>
    </row>
    <row r="142" spans="1:16" s="10" customFormat="1" x14ac:dyDescent="0.25">
      <c r="A142" s="71"/>
      <c r="B142"/>
      <c r="C142"/>
      <c r="D142"/>
      <c r="E142"/>
      <c r="F142"/>
      <c r="G142"/>
      <c r="H142"/>
      <c r="I142"/>
      <c r="J142"/>
      <c r="L142" s="78"/>
      <c r="M142" s="78"/>
      <c r="P142" s="78"/>
    </row>
    <row r="143" spans="1:16" s="10" customFormat="1" x14ac:dyDescent="0.25">
      <c r="A143" s="71"/>
      <c r="B143"/>
      <c r="C143"/>
      <c r="D143"/>
      <c r="E143"/>
      <c r="F143"/>
      <c r="G143"/>
      <c r="H143"/>
      <c r="I143"/>
      <c r="J143"/>
      <c r="L143" s="78"/>
      <c r="M143" s="78"/>
      <c r="P143" s="78"/>
    </row>
    <row r="144" spans="1:16" s="10" customFormat="1" x14ac:dyDescent="0.25">
      <c r="A144" s="71"/>
      <c r="B144"/>
      <c r="C144"/>
      <c r="D144"/>
      <c r="E144"/>
      <c r="F144"/>
      <c r="G144"/>
      <c r="H144"/>
      <c r="I144"/>
      <c r="J144"/>
      <c r="L144" s="78"/>
      <c r="M144" s="78"/>
      <c r="P144" s="78"/>
    </row>
    <row r="145" spans="1:20" s="10" customFormat="1" x14ac:dyDescent="0.25">
      <c r="A145" s="71"/>
      <c r="B145"/>
      <c r="C145"/>
      <c r="D145"/>
      <c r="E145"/>
      <c r="F145"/>
      <c r="G145"/>
      <c r="H145"/>
      <c r="I145"/>
      <c r="J145"/>
      <c r="L145" s="78"/>
      <c r="M145" s="78"/>
      <c r="P145" s="78"/>
    </row>
    <row r="146" spans="1:20" s="10" customFormat="1" x14ac:dyDescent="0.25">
      <c r="A146" s="71"/>
      <c r="B146"/>
      <c r="C146"/>
      <c r="D146"/>
      <c r="E146"/>
      <c r="F146"/>
      <c r="G146"/>
      <c r="H146"/>
      <c r="I146"/>
      <c r="J146"/>
      <c r="L146" s="78"/>
      <c r="M146" s="78"/>
      <c r="P146" s="78"/>
    </row>
    <row r="147" spans="1:20" s="10" customFormat="1" x14ac:dyDescent="0.25">
      <c r="A147" s="71"/>
      <c r="B147"/>
      <c r="C147"/>
      <c r="D147"/>
      <c r="E147"/>
      <c r="F147"/>
      <c r="G147"/>
      <c r="H147"/>
      <c r="I147"/>
      <c r="J147"/>
      <c r="L147" s="78"/>
      <c r="M147" s="78"/>
      <c r="P147" s="78"/>
    </row>
    <row r="148" spans="1:20" s="10" customFormat="1" x14ac:dyDescent="0.25">
      <c r="B148"/>
      <c r="C148"/>
      <c r="D148"/>
      <c r="E148"/>
      <c r="F148"/>
      <c r="G148"/>
      <c r="H148"/>
      <c r="I148"/>
      <c r="J148"/>
      <c r="L148" s="78"/>
      <c r="M148" s="78"/>
      <c r="P148" s="78"/>
    </row>
    <row r="149" spans="1:20" s="10" customFormat="1" x14ac:dyDescent="0.25">
      <c r="A149" s="71"/>
      <c r="B149"/>
      <c r="C149"/>
      <c r="D149"/>
      <c r="E149"/>
      <c r="F149"/>
      <c r="G149"/>
      <c r="H149"/>
      <c r="I149"/>
      <c r="J149"/>
      <c r="L149" s="78"/>
      <c r="M149" s="78"/>
      <c r="P149" s="78"/>
    </row>
    <row r="150" spans="1:20" s="10" customFormat="1" x14ac:dyDescent="0.25">
      <c r="A150" s="86"/>
      <c r="B150"/>
      <c r="C150"/>
      <c r="D150"/>
      <c r="E150"/>
      <c r="F150"/>
      <c r="G150"/>
      <c r="H150"/>
      <c r="I150"/>
      <c r="J150"/>
      <c r="L150" s="78"/>
      <c r="M150" s="78"/>
      <c r="P150" s="78"/>
    </row>
    <row r="151" spans="1:20" s="10" customFormat="1" x14ac:dyDescent="0.25">
      <c r="B151"/>
      <c r="C151"/>
      <c r="D151"/>
      <c r="E151"/>
      <c r="F151"/>
      <c r="G151"/>
      <c r="H151"/>
      <c r="I151"/>
      <c r="J151"/>
      <c r="L151" s="78"/>
      <c r="M151" s="78"/>
      <c r="P151" s="78"/>
    </row>
    <row r="152" spans="1:20" s="10" customFormat="1" x14ac:dyDescent="0.25">
      <c r="A152" s="86"/>
      <c r="B152"/>
      <c r="C152"/>
      <c r="D152"/>
      <c r="E152"/>
      <c r="F152"/>
      <c r="G152"/>
      <c r="H152"/>
      <c r="I152"/>
      <c r="J152"/>
      <c r="L152" s="78"/>
      <c r="M152" s="78"/>
      <c r="P152" s="78"/>
    </row>
    <row r="153" spans="1:20" s="10" customFormat="1" x14ac:dyDescent="0.25">
      <c r="A153" s="86"/>
      <c r="B153"/>
      <c r="C153"/>
      <c r="D153"/>
      <c r="E153"/>
      <c r="F153"/>
      <c r="G153"/>
      <c r="H153"/>
      <c r="I153"/>
      <c r="J153"/>
      <c r="L153" s="78"/>
      <c r="M153" s="78"/>
      <c r="P153" s="79"/>
      <c r="Q153" s="11"/>
    </row>
    <row r="154" spans="1:20" s="10" customFormat="1" x14ac:dyDescent="0.25">
      <c r="A154" s="86"/>
      <c r="B154"/>
      <c r="C154"/>
      <c r="D154"/>
      <c r="E154"/>
      <c r="F154"/>
      <c r="G154"/>
      <c r="H154"/>
      <c r="I154"/>
      <c r="J154"/>
      <c r="L154" s="78"/>
      <c r="M154" s="78"/>
      <c r="P154" s="80"/>
      <c r="Q154"/>
      <c r="S154" s="11"/>
      <c r="T154" s="11"/>
    </row>
    <row r="155" spans="1:20" s="10" customFormat="1" x14ac:dyDescent="0.25">
      <c r="B155"/>
      <c r="C155"/>
      <c r="D155"/>
      <c r="E155"/>
      <c r="F155"/>
      <c r="G155"/>
      <c r="H155"/>
      <c r="I155"/>
      <c r="J155"/>
      <c r="L155" s="78"/>
      <c r="M155" s="78"/>
      <c r="P155" s="80"/>
      <c r="Q155"/>
      <c r="S155"/>
      <c r="T155"/>
    </row>
    <row r="156" spans="1:20" s="10" customFormat="1" x14ac:dyDescent="0.25">
      <c r="B156"/>
      <c r="C156"/>
      <c r="D156"/>
      <c r="E156"/>
      <c r="F156"/>
      <c r="G156"/>
      <c r="H156"/>
      <c r="I156"/>
      <c r="J156"/>
      <c r="L156" s="78"/>
      <c r="M156" s="78"/>
      <c r="P156" s="80"/>
      <c r="Q156"/>
      <c r="S156"/>
      <c r="T156"/>
    </row>
    <row r="157" spans="1:20" s="10" customFormat="1" x14ac:dyDescent="0.25">
      <c r="B157"/>
      <c r="C157"/>
      <c r="D157"/>
      <c r="E157"/>
      <c r="F157"/>
      <c r="G157"/>
      <c r="H157"/>
      <c r="I157"/>
      <c r="J157"/>
      <c r="L157" s="78"/>
      <c r="M157" s="78"/>
      <c r="P157" s="80"/>
      <c r="Q157"/>
      <c r="S157"/>
      <c r="T157"/>
    </row>
    <row r="158" spans="1:20" s="10" customFormat="1" x14ac:dyDescent="0.25">
      <c r="B158"/>
      <c r="C158"/>
      <c r="D158"/>
      <c r="E158"/>
      <c r="F158"/>
      <c r="G158"/>
      <c r="H158"/>
      <c r="I158"/>
      <c r="J158"/>
      <c r="L158" s="78"/>
      <c r="M158" s="78"/>
      <c r="P158" s="80"/>
      <c r="Q158"/>
      <c r="S158"/>
      <c r="T158"/>
    </row>
    <row r="159" spans="1:20" s="10" customFormat="1" x14ac:dyDescent="0.25">
      <c r="A159" s="86"/>
      <c r="B159"/>
      <c r="C159"/>
      <c r="D159"/>
      <c r="E159"/>
      <c r="F159"/>
      <c r="G159"/>
      <c r="H159"/>
      <c r="I159"/>
      <c r="J159"/>
      <c r="L159" s="78"/>
      <c r="M159" s="78"/>
      <c r="P159" s="80"/>
      <c r="Q159"/>
      <c r="S159"/>
      <c r="T159"/>
    </row>
    <row r="160" spans="1:20" s="10" customFormat="1" x14ac:dyDescent="0.25">
      <c r="B160"/>
      <c r="C160"/>
      <c r="D160"/>
      <c r="E160"/>
      <c r="F160"/>
      <c r="G160"/>
      <c r="H160"/>
      <c r="I160"/>
      <c r="J160"/>
      <c r="L160" s="78"/>
      <c r="M160" s="78"/>
      <c r="P160" s="80"/>
      <c r="Q160"/>
      <c r="R160"/>
      <c r="S160"/>
      <c r="T160"/>
    </row>
    <row r="161" spans="1:20" s="10" customFormat="1" x14ac:dyDescent="0.25">
      <c r="B161"/>
      <c r="C161"/>
      <c r="D161"/>
      <c r="E161"/>
      <c r="F161"/>
      <c r="G161"/>
      <c r="H161"/>
      <c r="I161"/>
      <c r="J161"/>
      <c r="L161" s="78"/>
      <c r="M161" s="78"/>
      <c r="P161" s="80"/>
      <c r="Q161"/>
      <c r="R161"/>
      <c r="S161"/>
      <c r="T161"/>
    </row>
    <row r="162" spans="1:20" s="10" customFormat="1" x14ac:dyDescent="0.25">
      <c r="B162"/>
      <c r="C162"/>
      <c r="D162"/>
      <c r="E162"/>
      <c r="F162"/>
      <c r="G162"/>
      <c r="H162"/>
      <c r="I162"/>
      <c r="J162"/>
      <c r="L162" s="78"/>
      <c r="M162" s="78"/>
      <c r="P162" s="80"/>
      <c r="Q162"/>
      <c r="R162"/>
      <c r="S162"/>
      <c r="T162"/>
    </row>
    <row r="163" spans="1:20" s="10" customFormat="1" x14ac:dyDescent="0.25">
      <c r="B163"/>
      <c r="C163"/>
      <c r="D163"/>
      <c r="E163"/>
      <c r="F163"/>
      <c r="G163"/>
      <c r="H163"/>
      <c r="I163"/>
      <c r="J163"/>
      <c r="L163" s="78"/>
      <c r="M163" s="78"/>
      <c r="P163" s="80"/>
      <c r="Q163"/>
      <c r="R163"/>
      <c r="S163"/>
      <c r="T163"/>
    </row>
    <row r="164" spans="1:20" s="10" customFormat="1" x14ac:dyDescent="0.25">
      <c r="B164"/>
      <c r="C164"/>
      <c r="D164"/>
      <c r="E164"/>
      <c r="F164"/>
      <c r="G164"/>
      <c r="H164"/>
      <c r="I164"/>
      <c r="J164"/>
      <c r="L164" s="78"/>
      <c r="M164" s="78"/>
      <c r="P164" s="80"/>
      <c r="Q164"/>
      <c r="R164"/>
      <c r="S164"/>
      <c r="T164"/>
    </row>
    <row r="165" spans="1:20" s="10" customFormat="1" x14ac:dyDescent="0.25">
      <c r="B165"/>
      <c r="C165"/>
      <c r="D165"/>
      <c r="E165"/>
      <c r="F165"/>
      <c r="G165"/>
      <c r="H165"/>
      <c r="I165"/>
      <c r="J165"/>
      <c r="L165" s="78"/>
      <c r="M165" s="78"/>
      <c r="P165" s="80"/>
      <c r="Q165"/>
      <c r="R165"/>
      <c r="S165"/>
      <c r="T165"/>
    </row>
    <row r="166" spans="1:20" s="11" customFormat="1" x14ac:dyDescent="0.25">
      <c r="A166" s="12"/>
      <c r="B166"/>
      <c r="C166"/>
      <c r="D166"/>
      <c r="E166"/>
      <c r="F166"/>
      <c r="G166"/>
      <c r="H166"/>
      <c r="I166"/>
      <c r="J166"/>
      <c r="L166" s="79"/>
      <c r="M166" s="79"/>
      <c r="O166" s="10"/>
      <c r="P166" s="80"/>
      <c r="Q166"/>
      <c r="R166"/>
      <c r="S166"/>
      <c r="T166"/>
    </row>
    <row r="167" spans="1:20" x14ac:dyDescent="0.25">
      <c r="O167" s="10"/>
    </row>
    <row r="168" spans="1:20" x14ac:dyDescent="0.25">
      <c r="O168" s="10"/>
    </row>
    <row r="169" spans="1:20" x14ac:dyDescent="0.25">
      <c r="O169" s="11"/>
    </row>
  </sheetData>
  <sheetProtection selectLockedCells="1" selectUnlockedCells="1"/>
  <autoFilter ref="B4:E4">
    <sortState ref="B5:E61">
      <sortCondition ref="B4"/>
    </sortState>
  </autoFilter>
  <sortState ref="K5:P43">
    <sortCondition ref="N5:N43"/>
  </sortState>
  <dataConsolidate/>
  <mergeCells count="2">
    <mergeCell ref="B2:H2"/>
    <mergeCell ref="K2: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33</vt:i4>
      </vt:variant>
    </vt:vector>
  </HeadingPairs>
  <TitlesOfParts>
    <vt:vector size="35" baseType="lpstr">
      <vt:lpstr>GF02-F01</vt:lpstr>
      <vt:lpstr>2024</vt:lpstr>
      <vt:lpstr>'GF02-F01'!Área_de_impresión</vt:lpstr>
      <vt:lpstr>CC</vt:lpstr>
      <vt:lpstr>CCC</vt:lpstr>
      <vt:lpstr>COM</vt:lpstr>
      <vt:lpstr>COMM</vt:lpstr>
      <vt:lpstr>CONS</vt:lpstr>
      <vt:lpstr>CONSS</vt:lpstr>
      <vt:lpstr>DT</vt:lpstr>
      <vt:lpstr>DTT</vt:lpstr>
      <vt:lpstr>Fortalecimiento_de_la_atención_y_promoción_de_trámites_y_servicios_en_el_marco_del_sistema_de_propiedad_industrial_a_nivel_Nacional</vt:lpstr>
      <vt:lpstr>Fortalecimiento_de_la_protección_de_datos_personales_a_nivel_Nacional</vt:lpstr>
      <vt:lpstr>Fortalecimiento_del_Sistema_de_Atención_al_Ciudadano_de_la_Superintendencia_de_Industria_y_Comercio_a_nivel__Nacional</vt:lpstr>
      <vt:lpstr>Incremento_de_la_cobertura_de_los_servicios_de_la_Red_Nacional_de_Protección_al_Consumidor_en_el_territorio__Nacional</vt:lpstr>
      <vt:lpstr>Incremento_de_la_cobertura_de_los_servicios_de_la_Red_Nacional_de_Protección_al_Consumidor_en_el_territorio_Nacional</vt:lpstr>
      <vt:lpstr>J</vt:lpstr>
      <vt:lpstr>JJ</vt:lpstr>
      <vt:lpstr>MI</vt:lpstr>
      <vt:lpstr>MII</vt:lpstr>
      <vt:lpstr>OSCAE</vt:lpstr>
      <vt:lpstr>OSCAE2</vt:lpstr>
      <vt:lpstr>OTI</vt:lpstr>
      <vt:lpstr>OTII</vt:lpstr>
      <vt:lpstr>PI</vt:lpstr>
      <vt:lpstr>PII</vt:lpstr>
      <vt:lpstr>'GF02-F01'!Print_Area</vt:lpstr>
      <vt:lpstr>RED</vt:lpstr>
      <vt:lpstr>REDD</vt:lpstr>
      <vt:lpstr>RT</vt:lpstr>
      <vt:lpstr>RTT</vt:lpstr>
      <vt:lpstr>SI</vt:lpstr>
      <vt:lpstr>SII</vt:lpstr>
      <vt:lpstr>TRANS</vt:lpstr>
      <vt:lpstr>TRANSS</vt:lpstr>
    </vt:vector>
  </TitlesOfParts>
  <Company>SUPERINTENDENCIA DE INDUSTRIA Y COMERCIO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Marcelo Caceres Lizarazo</dc:creator>
  <cp:lastModifiedBy>LAURA JOHANNA FORERO TORRES</cp:lastModifiedBy>
  <cp:lastPrinted>2022-12-15T01:17:30Z</cp:lastPrinted>
  <dcterms:created xsi:type="dcterms:W3CDTF">2011-07-08T21:17:30Z</dcterms:created>
  <dcterms:modified xsi:type="dcterms:W3CDTF">2024-01-02T17:14:20Z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2100058</vt:i4>
  </property>
</Properties>
</file>