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diaz\AppData\Local\Temp\oa\"/>
    </mc:Choice>
  </mc:AlternateContent>
  <bookViews>
    <workbookView xWindow="-120" yWindow="-120" windowWidth="15600" windowHeight="11160"/>
  </bookViews>
  <sheets>
    <sheet name="Caracterización" sheetId="5" r:id="rId1"/>
    <sheet name="Hoja1" sheetId="9" state="hidden" r:id="rId2"/>
    <sheet name="INDICADOR" sheetId="6" r:id="rId3"/>
    <sheet name="NormogramaGF03" sheetId="11" r:id="rId4"/>
    <sheet name="Listas desplegables" sheetId="8" state="hidden" r:id="rId5"/>
  </sheets>
  <definedNames>
    <definedName name="_xlnm._FilterDatabase" localSheetId="3" hidden="1">NormogramaGF03!$A$26:$D$36</definedName>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3">#REF!</definedName>
    <definedName name="jorgito">#REF!</definedName>
    <definedName name="Misional">'Listas desplegables'!$E$14:$E$23</definedName>
    <definedName name="Misionales">'Listas desplegables'!$D$14:$D$29</definedName>
    <definedName name="Print_Area" localSheetId="2">INDICADOR!$A$1:$S$24</definedName>
    <definedName name="Print_Area" localSheetId="3">NormogramaGF03!$A$1:$E$37</definedName>
    <definedName name="sandrita" localSheetId="3">#REF!</definedName>
    <definedName name="sandrita">#REF!</definedName>
    <definedName name="Seguimiento_Evaluación_y_Control">'Listas desplegables'!$E$46</definedName>
    <definedName name="silvia" localSheetId="3">#REF!</definedName>
    <definedName name="silvia">#REF!</definedName>
    <definedName name="Tipo">'Listas desplegables'!$F$3:$F$46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6" l="1"/>
  <c r="C6" i="6"/>
  <c r="M5" i="6"/>
  <c r="E12" i="5"/>
  <c r="E7" i="5" l="1"/>
  <c r="H7" i="5"/>
</calcChain>
</file>

<file path=xl/sharedStrings.xml><?xml version="1.0" encoding="utf-8"?>
<sst xmlns="http://schemas.openxmlformats.org/spreadsheetml/2006/main" count="653" uniqueCount="468">
  <si>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</si>
  <si>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</si>
  <si>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</si>
  <si>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</si>
  <si>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</si>
  <si>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</si>
  <si>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</si>
  <si>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</si>
  <si>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</si>
  <si>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</si>
  <si>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</si>
  <si>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</si>
  <si>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</si>
  <si>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</si>
  <si>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</si>
  <si>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</si>
  <si>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</si>
  <si>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</si>
  <si>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</si>
  <si>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</si>
  <si>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</si>
  <si>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</si>
  <si>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</si>
  <si>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</si>
  <si>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</si>
  <si>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</si>
  <si>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</si>
  <si>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</si>
  <si>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</si>
  <si>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</si>
  <si>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</si>
  <si>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</si>
  <si>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</si>
  <si>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</si>
  <si>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</si>
  <si>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</si>
  <si>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</si>
  <si>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</si>
  <si>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</si>
  <si>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</si>
  <si>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</si>
  <si>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</si>
  <si>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</si>
  <si>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</si>
  <si>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</si>
  <si>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</si>
  <si>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</si>
  <si>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</si>
  <si>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</si>
  <si>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</si>
  <si>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</si>
  <si>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</si>
  <si>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</si>
  <si>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</si>
  <si>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</si>
  <si>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</si>
  <si>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</si>
  <si>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</si>
  <si>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</si>
  <si>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</si>
  <si>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</si>
  <si>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</si>
  <si>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</si>
  <si>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</si>
  <si>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</si>
  <si>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</si>
  <si>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</si>
  <si>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</si>
  <si>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</si>
  <si>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</si>
  <si>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</si>
  <si>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</si>
  <si>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</si>
  <si>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</si>
  <si>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</si>
  <si>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</si>
  <si>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</si>
  <si>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</si>
  <si>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</si>
  <si>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</si>
  <si>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</si>
  <si>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</si>
  <si>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</si>
  <si>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</si>
  <si>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</si>
  <si>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</si>
  <si>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</si>
  <si>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</si>
  <si>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</si>
  <si>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</si>
  <si>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</si>
  <si>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</si>
  <si>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</si>
  <si>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</si>
  <si>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</si>
  <si>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</si>
  <si>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</si>
  <si>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</si>
  <si>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</si>
  <si>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</si>
  <si>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</si>
  <si>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</si>
  <si>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</si>
  <si>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</si>
  <si>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</si>
  <si>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</si>
  <si>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</si>
  <si>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</si>
  <si>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</si>
  <si>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</si>
  <si>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</si>
  <si>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</si>
  <si>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</si>
  <si>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</si>
  <si>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</si>
  <si>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</si>
  <si>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</si>
  <si>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</si>
  <si>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</si>
  <si>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</si>
  <si>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</si>
  <si>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</si>
  <si>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</si>
  <si>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</si>
  <si>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</si>
  <si>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</si>
  <si>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</si>
  <si>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</si>
  <si>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</si>
  <si>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</si>
  <si>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</si>
  <si>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</si>
  <si>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</si>
  <si>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</si>
  <si>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</si>
  <si>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</si>
  <si>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</si>
  <si>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</si>
  <si>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</si>
  <si>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</si>
  <si>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</si>
  <si>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</si>
  <si>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</si>
  <si>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</si>
  <si>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</si>
  <si>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</si>
  <si>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</si>
  <si>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</si>
  <si>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</si>
  <si>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</si>
  <si>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</si>
  <si>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</si>
  <si>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</si>
  <si>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</si>
  <si>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</si>
  <si>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</si>
  <si>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</si>
  <si>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</si>
  <si>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</si>
  <si>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</si>
  <si>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</si>
  <si>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</si>
  <si>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</si>
  <si>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</si>
  <si>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</si>
  <si>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</si>
  <si>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</si>
  <si>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</si>
  <si>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</si>
  <si>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</si>
  <si>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</si>
  <si>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</si>
  <si>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</si>
  <si>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</si>
  <si>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</si>
  <si>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</si>
  <si>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</si>
  <si>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</si>
  <si>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</si>
  <si>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</si>
  <si>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</si>
  <si>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</si>
  <si>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</si>
  <si>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</si>
  <si>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</si>
  <si>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</si>
  <si>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</si>
  <si>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</si>
  <si>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</si>
  <si>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</si>
  <si>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</si>
  <si>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</si>
  <si>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</si>
  <si>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</si>
  <si>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</si>
  <si>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</si>
  <si>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</si>
  <si>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</si>
  <si>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</si>
  <si>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</si>
  <si>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</si>
  <si>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</si>
  <si>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</si>
  <si>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</si>
  <si>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</si>
  <si>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</si>
  <si>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</si>
  <si>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</si>
  <si>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</si>
  <si>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</si>
  <si>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</si>
  <si>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</si>
  <si>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</si>
  <si>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</si>
  <si>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</si>
  <si>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</si>
  <si>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</si>
  <si>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</si>
  <si>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</si>
  <si>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</si>
  <si>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</si>
  <si>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</si>
  <si>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</si>
  <si>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</si>
  <si>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</si>
  <si>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</si>
  <si>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</si>
  <si>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</si>
  <si>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</si>
  <si>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</si>
  <si>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</si>
  <si>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</si>
  <si>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</si>
  <si>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</si>
  <si>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</si>
  <si>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</si>
  <si>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</si>
  <si>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</si>
  <si>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</si>
  <si>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</si>
  <si>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</si>
  <si>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</si>
  <si>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</si>
  <si>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</si>
  <si>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</si>
  <si>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 xml:space="preserve"> Información de cumplimiento de actividades establecidas en Planes, Programas y Proyectos.</t>
  </si>
  <si>
    <t>x</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</si>
  <si>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</si>
  <si>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Líder de proceso y su equipo de trabajo</t>
  </si>
  <si>
    <t>Seguimiento</t>
  </si>
  <si>
    <t>CI02 Seguimiento Sistema Integral de Gestión Institucional
DE02 Revisión Estratégica</t>
  </si>
  <si>
    <t>Partes interesadas (Grupos de Valor)</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</si>
  <si>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</si>
  <si>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</si>
  <si>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</si>
  <si>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</si>
  <si>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</si>
  <si>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</si>
  <si>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</si>
  <si>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</si>
  <si>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</si>
  <si>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</si>
  <si>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</si>
  <si>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</si>
  <si>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</si>
  <si>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</si>
  <si>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</si>
  <si>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GF03 Tesorería</t>
  </si>
  <si>
    <t>Director Financiero
Secretaria General</t>
  </si>
  <si>
    <t>Todos los procesos de la Entidad</t>
  </si>
  <si>
    <t>Entes de Control
Ministerio de Comercio, Industria y Turismo - MINCIT
Ministerio de Hacienda y Crédito Público - MHCP
Grupos de Interés</t>
  </si>
  <si>
    <t>Ministerio de Hacienda y Crédito Público - MHCP</t>
  </si>
  <si>
    <t>GF01 Contable
GT01 Talento Humano</t>
  </si>
  <si>
    <t>Director Financiero 
Pagador</t>
  </si>
  <si>
    <t>Ordenes de pago presupuestal y no presupuestal</t>
  </si>
  <si>
    <t xml:space="preserve">Entes de Control
Ministerio de Comercio, Industria y Turismo - MINCIT
Ministerio de Hacienda y Crédito Público - MHCP (DTN)
Proveedores </t>
  </si>
  <si>
    <t>Reporte de pagos</t>
  </si>
  <si>
    <t xml:space="preserve">
Pagador</t>
  </si>
  <si>
    <t xml:space="preserve">Banco Agrario de Colombia </t>
  </si>
  <si>
    <t xml:space="preserve">Titulos de depósito judicial.
Auto que ordena la aplicación, fraccionamiento, consignación o entrega de un Título de Depósito Judicial.
</t>
  </si>
  <si>
    <t>Consignación de Títulos en las cuentas establecidas para tal fin.
Entrega del Título de acuerdo a lo dispuesto en el auto de cobro coactivo.</t>
  </si>
  <si>
    <t>Alta Dirección
GF03 Tesorería
GJ06 Cobro Coactivo</t>
  </si>
  <si>
    <t>Entes de Control
Sancionados</t>
  </si>
  <si>
    <t xml:space="preserve">
DE01 Formulación Estratégica 
DE02 Revisión Estratégica</t>
  </si>
  <si>
    <t>GF01 Contable
GF03 Tesorería</t>
  </si>
  <si>
    <t>GF03 Tesorería
GJ01 Cobro Coactivo</t>
  </si>
  <si>
    <t>SC03 Gestión Ambiental</t>
  </si>
  <si>
    <t>Lineamientos y metodologías de gestión Ambiental</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</si>
  <si>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</si>
  <si>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</si>
  <si>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</si>
  <si>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</si>
  <si>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</si>
  <si>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</si>
  <si>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</si>
  <si>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</si>
  <si>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</si>
  <si>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</si>
  <si>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</si>
  <si>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</si>
  <si>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</si>
  <si>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Ministerio de Hacienda y Crédito Público </t>
  </si>
  <si>
    <t>Plan Anual Mensualizado de Caja Recursos Nación y Propios</t>
  </si>
  <si>
    <t>Procesos misionales y de apoyo</t>
  </si>
  <si>
    <t>Entes de Control, Ministerio de Comercio, Industria y Turísmo y Ministerio de Hacienda y Crédito Público.(DTN)</t>
  </si>
  <si>
    <t>Contratistas</t>
  </si>
  <si>
    <t>Solicitud de Devoluciones</t>
  </si>
  <si>
    <t>Programa mensual de pagos</t>
  </si>
  <si>
    <t>Plan Anual Mensualizado de Pagos Actualizado</t>
  </si>
  <si>
    <t xml:space="preserve">Director Financiero
Pagador
</t>
  </si>
  <si>
    <t>GF01 Contable</t>
  </si>
  <si>
    <t>Orden de devolución
Orden de Pago</t>
  </si>
  <si>
    <t>Decreto de Liquidación
Proyecto de Inversión
Programación de pagos mensual con recursos Nación y Propios
Plan Anual de Adquisiciones de la vigencia anterior</t>
  </si>
  <si>
    <t xml:space="preserve">Asignación y registro en el SIIF Plan Anual Mensualizado de Caja (PAC  Recursos Nación y Recursos Propios) según </t>
  </si>
  <si>
    <t>Contratistas
Proveedores</t>
  </si>
  <si>
    <t xml:space="preserve">
Obligaciones de pago SIIF
</t>
  </si>
  <si>
    <t>Cuenta por Pagar
Derecho al Turno</t>
  </si>
  <si>
    <t>Recibir, revisar solicitud , gestionar devolución en cadena presupuestal y desembolsar devolución (Cuando haya lugar). Según GF03-P01 Procedimiento de Pagos</t>
  </si>
  <si>
    <t xml:space="preserve">Inicia con la administración de ingresos propios (Recaudo - Asignación de recursos para pagos)  y  finaliza con el procesamiento de la información de pagos 
</t>
  </si>
  <si>
    <t>Inicia con la asignación y registro en el SIIF del Plan Anual mensualizado de Caja (PAC) y finaliza con el procesamiento de la información de pagos</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</si>
  <si>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Plan Anual de Adquisiciones 
Actos Administrativos
</t>
  </si>
  <si>
    <t xml:space="preserve">Cuentas de cobro
Facturas Proveedores
Reporte de Nómina
Contratos y/o convenios
</t>
  </si>
  <si>
    <t>Efectua la transferencia al beneficiario. De acuerdo a lo establecido en el procedimiento GF03-P03 Procedimiento de tesoreria.
GF03-P01 Procedimiento de Pagos</t>
  </si>
  <si>
    <t xml:space="preserve">Administrar los Títulos de Depósito Judicial, en lo que se refiere al registro, control, custodia, aplicación, fraccionamiento, consignación y entrega. De acuerdo a lo establecido en el procedimiento GF03-P02 Gestión de Títulos de Depósito Judicial. </t>
  </si>
  <si>
    <t>Gestionar los pagos, el recaudo, la custodia y administración de los títulos valores de la Superintendencia de Industria y Comercio, dando cumplimiento a las políticas, principios, metodologías, procedimientos y marco regulatorio establecido para tal fin.</t>
  </si>
  <si>
    <t>GF03-C01</t>
  </si>
  <si>
    <t>Establecer los lineamientos para gestionar los pagos, el recaudo, la custodia y administración de los títulos valores de la Superintendencia de Industria y Comercio, dando cumplimiento a las políticas, principios, metodologías, procedimientos y marco regulatorio establecido para tal fin.</t>
  </si>
  <si>
    <t>Plan de Acción Institucional 
Plan Anual Mensualizado de Caja Recursos Nación y Propios
Procedimientos
Reportes de Pago
Certificados de Ingresos y Retenciones</t>
  </si>
  <si>
    <t>Revisar la documentación, generar cuenta por pagar y asignar derecho al turno según GF03-P01 Procedimiento de pagos.</t>
  </si>
  <si>
    <t xml:space="preserve">Servidores públicos o contratistas designados de la Dirección Financiera </t>
  </si>
  <si>
    <t>Director Financiero
Secretaria Dirección Financiera
Servidor publico designado
Pagador</t>
  </si>
  <si>
    <t>Autorizar las órdenes de pago a los beneficiarios  de acuerdo a lo establecido en el procedimiento. GF03-P01 Procedimiento de Pagos</t>
  </si>
  <si>
    <t>GJ02 Jurídica</t>
  </si>
  <si>
    <t>NORMOGRAMA</t>
  </si>
  <si>
    <t>Fecha actualización:</t>
  </si>
  <si>
    <t>Jerarquía de la norma</t>
  </si>
  <si>
    <t>Numero / Fecha</t>
  </si>
  <si>
    <t>Título</t>
  </si>
  <si>
    <t>Artículo</t>
  </si>
  <si>
    <t>Aplicación Específica</t>
  </si>
  <si>
    <t>Ley</t>
  </si>
  <si>
    <t xml:space="preserve">Decreto </t>
  </si>
  <si>
    <t>Decreto</t>
  </si>
  <si>
    <t>80 de 1993</t>
  </si>
  <si>
    <t>Por la cual se expide el Estatuto General de Contratación de la Administración Pública</t>
  </si>
  <si>
    <t>Artículo 41</t>
  </si>
  <si>
    <t>Señala los requisitos para el perfeccionamiento de los contratos estatales,  previa certificación de la disponibilidad presupuestal.</t>
  </si>
  <si>
    <t>797 de 2003</t>
  </si>
  <si>
    <t>Por la cual se reforman algunas disposiciones del sistema general de pensiones previsto en la Ley 100 de 1993 y se adoptan disposiciones sobre los Regímenes Pensionales exceptuados y especiales.</t>
  </si>
  <si>
    <t>1150 de 2007</t>
  </si>
  <si>
    <t>Por medio de la cual se introducen medidas para la eficiencia y la transparencia en la Ley 80 de 1993 y se dictan otras disposiciones generales sobre la contratación con Recursos Públicos.</t>
  </si>
  <si>
    <t>Artículos 17, 19, 23</t>
  </si>
  <si>
    <t>Se establece el debido proceso como principio rector de las actuaciones contractuales, el derecho al turno conforme a las solicitudes de pago por parte de los contratistas previa acreditación de cumplimiento en el pago de los aportes parafiscales en seguridad social.</t>
  </si>
  <si>
    <t>1527 de 2012</t>
  </si>
  <si>
    <t>Por medio de la cual se establece un marco general para la libranza o descuento directo y se dictan otras disposiciones.</t>
  </si>
  <si>
    <t>Regula la posibilidad de adquirir productos, bienes y/o servicios financieros en atención a la capacidad de endeudamiento del solicitante, con cargo a su salario.</t>
  </si>
  <si>
    <t>1450 de 2011</t>
  </si>
  <si>
    <t>Por la cual se expide el Plan Nacional de Desarrollo, 2010-2014.</t>
  </si>
  <si>
    <t>Artículo 261</t>
  </si>
  <si>
    <t>Establece que el Ministerio de hacienda y Crédito Público administrará todas las rentas y recursos de capital, para atender el pago oportuno de las apropiaciones autorizadas en el Presupuesto General de la Nación.</t>
  </si>
  <si>
    <t>Decreto Ley</t>
  </si>
  <si>
    <t>4886 de 2011</t>
  </si>
  <si>
    <t>Por medio del cual se modifica la estructura de la Superintendencia de Industria y Comercio, se determinan las funciones de sus dependencias y se dictan otras disposiciones</t>
  </si>
  <si>
    <t>Artículo 23</t>
  </si>
  <si>
    <t>Funciones de la Dirección</t>
  </si>
  <si>
    <t>111 de 1996</t>
  </si>
  <si>
    <t>Por el cual se compilan la Ley 38 de 1989, la Ley 179 de 1994 y la Ley 225 de 1995 que conforman el estatuto orgánico del presupuesto.</t>
  </si>
  <si>
    <t>Artículos 71,73,74,112</t>
  </si>
  <si>
    <t>Directrices para la correcta administración y ejecución del gasto, conforme a los principios presupuestales, además de la definición y alcance de las faltas en las que se pueden incurrir en el manejo de los recursos.</t>
  </si>
  <si>
    <t>624 de 1989</t>
  </si>
  <si>
    <t>Por el cual se expide el Estatuto Tributario de los Impuestos Administrados por la Dirección General de Impuestos Nacionales</t>
  </si>
  <si>
    <t>Libro II: Retención en la fuente.</t>
  </si>
  <si>
    <t>Determina los parámetros para la práctica de retenciones a proveedores, contratistas y funcionarios; así como los deberes formales de los sujetos pasivos de obligaciones tributarias y de terceros.</t>
  </si>
  <si>
    <t>Artículos 612 al 621 del capítulo III.</t>
  </si>
  <si>
    <t>2789 de 2004</t>
  </si>
  <si>
    <t>Por el cual se reglamenta el Sistema Integrado de Información Financiera - SIIF Nación-.</t>
  </si>
  <si>
    <t>Artículos 3,4 y 6</t>
  </si>
  <si>
    <t>Estipula la información disponible a través de dicho sistema, así como los requisitos que deberán soportarse para proceder en línea a la realización de pagos.</t>
  </si>
  <si>
    <t>Capítulos III, IV, V y VI.</t>
  </si>
  <si>
    <t>1931 de 2006</t>
  </si>
  <si>
    <t>Por medio del cual se establecen las fechas de obligatoriedad del uso de la Planilla Integrada de Liquidación de Aportes y se modifica parcialmente el Decreto 1465 de 2005.</t>
  </si>
  <si>
    <t>Artículo 1</t>
  </si>
  <si>
    <t>2785 de 2013</t>
  </si>
  <si>
    <t>Por el cual se reglamenta parcialmente el artículo 261 de la Ley 1450 de 2011, la Ley 179 de 1994 y la Ley 225 de 1995.</t>
  </si>
  <si>
    <t>Establece los recursos que son parte del Sistema Único de Cuenta Nacional -SUCN-.</t>
  </si>
  <si>
    <t>Acuerdo</t>
  </si>
  <si>
    <t>1408 de 2002</t>
  </si>
  <si>
    <t>Artículo 1 - 8</t>
  </si>
  <si>
    <t>Optimizar el cobro y de unificar criterios para el manejo adecuado y eficiente de los depósitos judiciales constituidos en los procesos ejecutivos adelantados por jurisdicción coactiva</t>
  </si>
  <si>
    <t>1481 de 2002</t>
  </si>
  <si>
    <t>Por el cual se dicta la reglamentación administrativa, para la constitución ante los jueces de los depósitos de que trata el numeral 2 del artículo 65 del Código Sustantivo del Trabajo</t>
  </si>
  <si>
    <t>Artículo 1 – 3, parágrafo del artículo 4 y articulo  5 - 8</t>
  </si>
  <si>
    <t>Detalle sobre como el empleador debe consignar la suma que considere deber al trabajador por concepto de acreencias laborales, en la cuenta judicial del Banco Agrario.</t>
  </si>
  <si>
    <t>1676 de 2002</t>
  </si>
  <si>
    <t>Por el cual se modifica de manera integral el Acuerdo 412 de 1998, que reglamenta los procedimientos entre la Caja Agraria y la Sala Administrativa del Consejo Superior de la Judicatura, para el manejo adecuado y eficiente de los depósitos judiciales</t>
  </si>
  <si>
    <t>Artículo 1 y 2</t>
  </si>
  <si>
    <t>Reglamentación del procedimiento para el manejo adecuado y eficiente de los depósitos judiciales entre el Banco Agrario de Colombia S.A., los tribunales, juzgados y dependencias encargadas de su administración</t>
  </si>
  <si>
    <t>1857 de 2003</t>
  </si>
  <si>
    <t>Por el cual se modifica de manera integral el Acuerdo 413 de 1998. que reglamenta los procedimientos en los despachos judiciales, oficinas judiciales y oficinas de apoyo, para el manejo adecuado y eficiente de los depósitos judiciales</t>
  </si>
  <si>
    <t>Reglamentación de los procedimientos internos en los tribunales, juzgados, oficinas judiciales y dependencias encargadas de la administración de los depósitos judiciales para dar cumplimiento al reglamento de manejo adecuado y eficiente de los mismos</t>
  </si>
  <si>
    <t>2621 de 2004</t>
  </si>
  <si>
    <r>
      <t>Por el cual se modifican los Acuerdos </t>
    </r>
    <r>
      <rPr>
        <sz val="10"/>
        <rFont val="Arial Narrow"/>
        <family val="2"/>
      </rPr>
      <t>1676</t>
    </r>
    <r>
      <rPr>
        <sz val="10"/>
        <color theme="1"/>
        <rFont val="Arial Narrow"/>
        <family val="2"/>
      </rPr>
      <t> de 2002 y </t>
    </r>
    <r>
      <rPr>
        <sz val="10"/>
        <rFont val="Arial Narrow"/>
        <family val="2"/>
      </rPr>
      <t>1857</t>
    </r>
    <r>
      <rPr>
        <sz val="10"/>
        <color theme="1"/>
        <rFont val="Arial Narrow"/>
        <family val="2"/>
      </rPr>
      <t> de 2003</t>
    </r>
  </si>
  <si>
    <t>Artículo 1 - 9</t>
  </si>
  <si>
    <r>
      <t>El manejo, control y seguimiento de los depósitos judiciales se realizará de conformidad con el reglamento establecido en los Acuerdos </t>
    </r>
    <r>
      <rPr>
        <sz val="10"/>
        <rFont val="Arial Narrow"/>
        <family val="2"/>
      </rPr>
      <t>1676</t>
    </r>
    <r>
      <rPr>
        <sz val="10"/>
        <color theme="1"/>
        <rFont val="Arial Narrow"/>
        <family val="2"/>
      </rPr>
      <t> de 2002 y </t>
    </r>
    <r>
      <rPr>
        <sz val="10"/>
        <rFont val="Arial Narrow"/>
        <family val="2"/>
      </rPr>
      <t>1857</t>
    </r>
    <r>
      <rPr>
        <sz val="10"/>
        <color theme="1"/>
        <rFont val="Arial Narrow"/>
        <family val="2"/>
      </rPr>
      <t> de 2003</t>
    </r>
  </si>
  <si>
    <t>Circular</t>
  </si>
  <si>
    <t>01 de 2004</t>
  </si>
  <si>
    <t>Sobre el ingreso base de cotización de los trabajadores independientes y obligaciones de las Entidades Promotoras de Salud, EPS, y Entidades Públicas Contratantes.</t>
  </si>
  <si>
    <t>Imparte instrucciones en relación con el ingreso base de cotización de los trabajadores independientes afiliados al Sistema General de Seguridad Social en Salud y con las actividades de recaudo, colaboración y verificación del cumplimiento de las respectivas obligaciones por parte de las Entidades Promotoras de Salud, EPS, y entidades contratantes públicas y privadas.</t>
  </si>
  <si>
    <t>Circular Externa</t>
  </si>
  <si>
    <t>01 de 2015</t>
  </si>
  <si>
    <t>Informa los requerimientos previos al traslado de los recursos al sistema Único de Cuenta Nacional -SUCN-.</t>
  </si>
  <si>
    <t>TIEMPO PROMEDIO PAGO DE CUENTA</t>
  </si>
  <si>
    <t>Eficiencia</t>
  </si>
  <si>
    <t>Medir la eficiencia de la gestión administrativa relacionada a las actividades establecidas para el pago de Obligaciones</t>
  </si>
  <si>
    <t>Realiza seguimiento a los tiempos para el pago de las obligaciones</t>
  </si>
  <si>
    <t>Sumatoria de la diferencias entre fecha registro y pago de cuenta/cantidad de cuentas pagadas</t>
  </si>
  <si>
    <t>Sumatoria de la diferencias entre fecha registro y pago de cuenta</t>
  </si>
  <si>
    <t>Cantidad de cuentas pagadas</t>
  </si>
  <si>
    <t>NO</t>
  </si>
  <si>
    <t>X</t>
  </si>
  <si>
    <t>Es la cantidad de cuentas pagadas en el periodo analizado</t>
  </si>
  <si>
    <t>APLICATIVO DERECHO AL TURNO</t>
  </si>
  <si>
    <t>Sumatoria de la diferencia entre la fecha de pago de cuenta y la fecha registro cuenta</t>
  </si>
  <si>
    <r>
      <t xml:space="preserve">Director Financiero
</t>
    </r>
    <r>
      <rPr>
        <sz val="11"/>
        <rFont val="Arial"/>
        <family val="2"/>
      </rPr>
      <t xml:space="preserve">Áreas responsables de la ejecución presupuestal
</t>
    </r>
  </si>
  <si>
    <t>Distribuir, asignar, modificar y actualizar en el SIIF Plan Anual Mensualizado de Caja (PAC  Recursos Nación y Recursos Propios). Según GF03-P03 Procedimiento de Tesorería</t>
  </si>
  <si>
    <t>Artículo 2 y 7</t>
  </si>
  <si>
    <t>Reglamentación las características del Sistema General de Pensiones y establece la tasa de cotización.</t>
  </si>
  <si>
    <t>962 de 2005</t>
  </si>
  <si>
    <t>Por la cual se dictan disposiciones sobre racionalización de trámites y procedimientos administrativos de los organismos y entidades del Estado y de los particulares que ejercen funciones públicas o prestan servicios públicos.</t>
  </si>
  <si>
    <t>Artículo 15</t>
  </si>
  <si>
    <t>Impone a las entidades de la Administración Pública Nacional que conozcan de peticiones, quejas, o reclamos, el deber de respetar estrictamente el orden de su presentación, dentro de los criterios señalados en el reglamento del derecho de petición, sin consideración de la naturaleza de la petición, queja o reclamo, salvo que tengan prelación legal.</t>
  </si>
  <si>
    <t>19 de 2012</t>
  </si>
  <si>
    <t>Por el cual se dictan normas para suprimir o reformar regulaciones, procedimientos y trámites innecesarios existentes en la Administración Pública</t>
  </si>
  <si>
    <t>Aplicación total</t>
  </si>
  <si>
    <t>Tiene por objeto suprimir o reformar los trámites, procedimientos y regulaciones innecesarios existentes en la Administración Pública, para facilitar la actividad de las personas naturales y jurídicas ante las autoridades, contribuir a la eficiencia y eficacia de éstas en desarrollo de los principios constitucionales.</t>
  </si>
  <si>
    <t>Reglamenta la obligatoriedad para el pago de aportes mediante la Planilla integrada de liquidación de aportes PILA al Sistema de la Protección Social.</t>
  </si>
  <si>
    <t>1068 de 2015</t>
  </si>
  <si>
    <t>Por medio del cual se expide el Decreto Único Reglamentario del Sector Hacienda y Crédito Público</t>
  </si>
  <si>
    <t>Compila la normatividad expedida por el Gobierno Nacional en ejercicio de la facultad reglamentaria conferida por la Constitución Política, respecto de la ejecución de las leyes del Sector Hacienda y Crédito Público.</t>
  </si>
  <si>
    <t>Por el cual se reglamenta el procedimiento para el manejo adecuado y eficiente de los depósitos judiciales constituidos en los procesos ejecutivos adelantados por jurisdicción coactiva</t>
  </si>
  <si>
    <t>179 de 1994</t>
  </si>
  <si>
    <t>Por el cual se introducen algunas modificaciones a la Ley 38 de 1989  orgánica de presupuesto</t>
  </si>
  <si>
    <t>Art.38 inciso 4.</t>
  </si>
  <si>
    <t>Compromisos sobre los cuales se ha recibido a satisfacción los bienes o servicios.</t>
  </si>
  <si>
    <t>225 de 1995</t>
  </si>
  <si>
    <t>Por el cual se modifica la ley orgánica de presupuesto</t>
  </si>
  <si>
    <t>Art. 23</t>
  </si>
  <si>
    <t>Asignación funciones administración del PAC a la Dirección del Tesoro Nacional</t>
  </si>
  <si>
    <t>359 de1995</t>
  </si>
  <si>
    <t>Por la cual se reglamenta la ley 179 de 1994</t>
  </si>
  <si>
    <t>Art. 31 inciso 3</t>
  </si>
  <si>
    <t>Reserva presupuestal</t>
  </si>
  <si>
    <t>246 de 2004</t>
  </si>
  <si>
    <t>Por la cual se modifica la estructura del Ministerio de Hacienda y Crédito Público</t>
  </si>
  <si>
    <t>4730 de 2005</t>
  </si>
  <si>
    <t>Por el cual se reglamentan normas orgánicas del presupuesto</t>
  </si>
  <si>
    <t>1780 de 2014</t>
  </si>
  <si>
    <t>Por lo cual se modifica el Decreto 2785 de 2013 y se dictan otras disposiciones</t>
  </si>
  <si>
    <t>Traslado de Recursos a la Cuenta Única Nacional</t>
  </si>
  <si>
    <t>Estatuto Tributario</t>
  </si>
  <si>
    <t>Articulo 879 numeral 3</t>
  </si>
  <si>
    <t>Exenciones de GMF</t>
  </si>
  <si>
    <t>2768 de 2012</t>
  </si>
  <si>
    <t>Reglamenta la constitución y funcionamiento de las cajas menores</t>
  </si>
  <si>
    <t>Traslado de recurso al sistema de cuenta Única Nacional –SCUN--</t>
  </si>
  <si>
    <t>Usuarios grupos de interés o partes interesadas</t>
  </si>
  <si>
    <t>2674 de 2012</t>
  </si>
  <si>
    <t>Por el cual se reglamenta el Sistema integrado de Información financiera SIIF</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</si>
</sst>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sz val="11"/>
      <color rgb="FFFF0000"/>
      <name val="Arial"/>
      <family val="2"/>
    </font>
    <font>
      <sz val="11"/>
      <color rgb="FF7030A0"/>
      <name val="Arial"/>
      <family val="2"/>
    </font>
    <font>
      <b/>
      <sz val="11"/>
      <color rgb="FF7030A0"/>
      <name val="Arial"/>
      <family val="2"/>
    </font>
    <font>
      <b/>
      <sz val="11"/>
      <name val="Arial"/>
      <family val="2"/>
    </font>
    <font>
      <sz val="11"/>
      <color theme="1"/>
      <name val="Calibri"/>
      <family val="2"/>
      <scheme val="minor"/>
    </font>
    <font>
      <sz val="11"/>
      <color theme="1"/>
      <name val="Arial Narrow"/>
      <family val="2"/>
    </font>
    <font>
      <b/>
      <sz val="16"/>
      <color theme="1"/>
      <name val="Arial Narrow"/>
      <family val="2"/>
    </font>
    <font>
      <b/>
      <sz val="14"/>
      <color theme="1"/>
      <name val="Arial Narrow"/>
      <family val="2"/>
    </font>
    <font>
      <sz val="10"/>
      <color theme="1"/>
      <name val="Arial Narrow"/>
      <family val="2"/>
    </font>
    <font>
      <sz val="10"/>
      <name val="Arial Narrow"/>
      <family val="2"/>
    </font>
    <font>
      <sz val="10"/>
      <color rgb="FF000000"/>
      <name val="Arial Narrow"/>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thin">
        <color auto="1"/>
      </left>
      <right/>
      <top style="thin">
        <color auto="1"/>
      </top>
      <bottom/>
      <diagonal/>
    </border>
    <border>
      <left style="thin">
        <color auto="1"/>
      </left>
      <right/>
      <top/>
      <bottom style="thin">
        <color auto="1"/>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30" fillId="0" borderId="0"/>
  </cellStyleXfs>
  <cellXfs count="353">
    <xf numFmtId="0" fontId="0" fillId="0" borderId="0" xfId="0"/>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5" fillId="0" borderId="6"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1" fillId="0" borderId="0" xfId="0" applyFont="1"/>
    <xf numFmtId="0" fontId="7" fillId="3" borderId="30" xfId="0" applyFont="1" applyFill="1" applyBorder="1" applyAlignment="1">
      <alignment horizontal="center" vertical="center"/>
    </xf>
    <xf numFmtId="0" fontId="24" fillId="4" borderId="0" xfId="0" applyFont="1" applyFill="1" applyBorder="1" applyAlignment="1">
      <alignment horizontal="center"/>
    </xf>
    <xf numFmtId="0" fontId="12" fillId="0" borderId="33" xfId="0" applyFont="1" applyBorder="1" applyAlignment="1">
      <alignment horizontal="center" vertical="center"/>
    </xf>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7"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4" fillId="0" borderId="0" xfId="0" applyFont="1" applyFill="1" applyBorder="1" applyAlignment="1">
      <alignment vertical="center" wrapText="1"/>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19" xfId="0" applyFont="1" applyBorder="1" applyAlignment="1">
      <alignment horizontal="center"/>
    </xf>
    <xf numFmtId="0" fontId="10" fillId="0" borderId="1" xfId="0" applyFont="1" applyBorder="1" applyAlignment="1">
      <alignment horizontal="justify" vertical="center"/>
    </xf>
    <xf numFmtId="0" fontId="0" fillId="0" borderId="22" xfId="0" applyBorder="1" applyAlignment="1">
      <alignment horizontal="center" vertical="center"/>
    </xf>
    <xf numFmtId="0" fontId="0" fillId="0" borderId="25" xfId="0" applyBorder="1" applyAlignment="1">
      <alignment horizontal="center" vertical="center"/>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10" fillId="0" borderId="26" xfId="0" applyFont="1" applyBorder="1" applyAlignment="1">
      <alignment horizontal="center" vertical="center" wrapText="1"/>
    </xf>
    <xf numFmtId="0" fontId="25"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7" xfId="0" applyFont="1" applyFill="1" applyBorder="1" applyAlignment="1">
      <alignment horizontal="center" vertical="center" wrapText="1"/>
    </xf>
    <xf numFmtId="0" fontId="22"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24" xfId="0" applyFont="1" applyBorder="1" applyAlignment="1">
      <alignment horizontal="center" vertical="center" wrapText="1"/>
    </xf>
    <xf numFmtId="0" fontId="22"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4" fillId="0" borderId="0" xfId="0" applyFont="1" applyBorder="1" applyAlignment="1">
      <alignment horizont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31" xfId="0" applyFont="1" applyBorder="1" applyAlignment="1">
      <alignment horizontal="center" vertical="center"/>
    </xf>
    <xf numFmtId="0" fontId="22" fillId="0" borderId="19" xfId="0" applyFont="1" applyBorder="1" applyAlignment="1">
      <alignment horizontal="center"/>
    </xf>
    <xf numFmtId="0" fontId="23" fillId="0" borderId="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4" xfId="0" applyFont="1" applyBorder="1" applyAlignment="1">
      <alignment horizontal="center"/>
    </xf>
    <xf numFmtId="0" fontId="23" fillId="0" borderId="0" xfId="0" applyFont="1" applyBorder="1" applyAlignment="1">
      <alignment horizontal="center" vertical="center" wrapText="1"/>
    </xf>
    <xf numFmtId="0" fontId="22" fillId="0" borderId="0" xfId="0" applyFont="1" applyBorder="1" applyAlignment="1">
      <alignment horizontal="center" vertical="center"/>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8" fillId="4" borderId="0" xfId="0" applyFont="1" applyFill="1" applyBorder="1" applyAlignment="1">
      <alignment horizontal="center"/>
    </xf>
    <xf numFmtId="0" fontId="22" fillId="0" borderId="0" xfId="0" applyFont="1" applyBorder="1" applyAlignment="1">
      <alignment horizontal="center"/>
    </xf>
    <xf numFmtId="0" fontId="23" fillId="0" borderId="24" xfId="0" applyFont="1" applyBorder="1" applyAlignment="1">
      <alignment horizontal="center" vertical="center" wrapText="1"/>
    </xf>
    <xf numFmtId="0" fontId="23" fillId="0" borderId="31" xfId="0" applyFont="1" applyBorder="1" applyAlignment="1">
      <alignment horizontal="center" vertical="center" wrapText="1"/>
    </xf>
    <xf numFmtId="0" fontId="10" fillId="0" borderId="23" xfId="0" applyFont="1" applyBorder="1" applyAlignment="1">
      <alignment horizontal="center" vertical="center"/>
    </xf>
    <xf numFmtId="0" fontId="10" fillId="0" borderId="0" xfId="0" applyFont="1" applyBorder="1" applyAlignment="1">
      <alignment horizontal="justify" vertical="center"/>
    </xf>
    <xf numFmtId="0" fontId="4" fillId="0" borderId="0" xfId="0" applyFont="1" applyBorder="1" applyAlignment="1">
      <alignment horizontal="center"/>
    </xf>
    <xf numFmtId="0" fontId="10" fillId="0" borderId="0" xfId="0" applyFont="1" applyBorder="1" applyAlignment="1">
      <alignment horizontal="center"/>
    </xf>
    <xf numFmtId="0" fontId="27" fillId="0" borderId="31"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0" xfId="0" applyFont="1"/>
    <xf numFmtId="0" fontId="27" fillId="0" borderId="31" xfId="0" applyFont="1" applyBorder="1" applyAlignment="1">
      <alignment horizontal="center" vertical="center" wrapText="1"/>
    </xf>
    <xf numFmtId="0" fontId="27" fillId="0" borderId="0" xfId="0" applyFont="1" applyBorder="1" applyAlignment="1">
      <alignment horizontal="center"/>
    </xf>
    <xf numFmtId="0" fontId="27" fillId="0" borderId="6" xfId="0" applyFont="1" applyBorder="1" applyAlignment="1">
      <alignment horizontal="center" vertical="center"/>
    </xf>
    <xf numFmtId="0" fontId="27" fillId="0" borderId="0" xfId="0" applyFont="1" applyFill="1" applyBorder="1" applyAlignment="1">
      <alignment vertical="center" wrapText="1"/>
    </xf>
    <xf numFmtId="0" fontId="27" fillId="0" borderId="6" xfId="0" applyFont="1" applyBorder="1" applyAlignment="1">
      <alignment horizontal="center"/>
    </xf>
    <xf numFmtId="0" fontId="27" fillId="0" borderId="7" xfId="0" applyFont="1" applyBorder="1" applyAlignment="1">
      <alignment horizontal="center"/>
    </xf>
    <xf numFmtId="0" fontId="29" fillId="0" borderId="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Fill="1" applyBorder="1" applyAlignment="1">
      <alignment horizontal="center" vertical="center" wrapText="1"/>
    </xf>
    <xf numFmtId="0" fontId="23" fillId="0" borderId="19" xfId="0" applyFont="1" applyBorder="1" applyAlignment="1">
      <alignment horizontal="center" vertical="center" wrapText="1"/>
    </xf>
    <xf numFmtId="0" fontId="23" fillId="0" borderId="31" xfId="0" applyFont="1" applyFill="1" applyBorder="1" applyAlignment="1">
      <alignment horizontal="center" vertical="center" wrapText="1"/>
    </xf>
    <xf numFmtId="0" fontId="23" fillId="0" borderId="0" xfId="0" applyFont="1" applyBorder="1" applyAlignment="1">
      <alignment horizontal="center"/>
    </xf>
    <xf numFmtId="0" fontId="29" fillId="0" borderId="1" xfId="0" applyFont="1" applyBorder="1" applyAlignment="1">
      <alignment horizontal="center" vertical="center"/>
    </xf>
    <xf numFmtId="0" fontId="23" fillId="0" borderId="19" xfId="0" applyFont="1" applyBorder="1" applyAlignment="1">
      <alignment horizontal="center"/>
    </xf>
    <xf numFmtId="0" fontId="23" fillId="0" borderId="0" xfId="0" applyFont="1" applyFill="1" applyBorder="1" applyAlignment="1">
      <alignment vertical="center" wrapText="1"/>
    </xf>
    <xf numFmtId="0" fontId="31" fillId="0" borderId="0" xfId="0" applyFont="1"/>
    <xf numFmtId="0" fontId="33" fillId="9" borderId="33" xfId="0" applyFont="1" applyFill="1" applyBorder="1" applyAlignment="1">
      <alignment horizontal="center" vertical="center" wrapText="1"/>
    </xf>
    <xf numFmtId="0" fontId="34" fillId="0" borderId="0" xfId="0" applyFont="1" applyAlignment="1">
      <alignment vertical="center" wrapText="1"/>
    </xf>
    <xf numFmtId="0" fontId="31" fillId="0" borderId="0" xfId="0" applyFont="1" applyAlignment="1">
      <alignment horizontal="center" vertical="center"/>
    </xf>
    <xf numFmtId="0" fontId="12" fillId="0" borderId="44" xfId="0" applyNumberFormat="1" applyFont="1" applyBorder="1" applyAlignment="1">
      <alignment horizontal="center" vertical="center" wrapText="1"/>
    </xf>
    <xf numFmtId="14" fontId="0" fillId="0" borderId="25" xfId="0" applyNumberFormat="1" applyBorder="1" applyAlignment="1">
      <alignment horizontal="center" vertical="center"/>
    </xf>
    <xf numFmtId="0" fontId="36" fillId="4" borderId="33" xfId="0" applyFont="1" applyFill="1" applyBorder="1" applyAlignment="1">
      <alignment horizontal="center" vertical="center" wrapText="1"/>
    </xf>
    <xf numFmtId="0" fontId="34" fillId="4" borderId="33" xfId="0" applyFont="1" applyFill="1" applyBorder="1" applyAlignment="1">
      <alignment horizontal="center" vertical="center" wrapText="1"/>
    </xf>
    <xf numFmtId="0" fontId="36" fillId="4" borderId="33" xfId="0" applyFont="1" applyFill="1" applyBorder="1" applyAlignment="1">
      <alignment horizontal="center" vertical="center"/>
    </xf>
    <xf numFmtId="0" fontId="31" fillId="4" borderId="33" xfId="0" applyFont="1" applyFill="1" applyBorder="1" applyAlignment="1">
      <alignment horizontal="center" vertical="center"/>
    </xf>
    <xf numFmtId="14" fontId="31" fillId="4" borderId="33" xfId="0" applyNumberFormat="1" applyFont="1" applyFill="1" applyBorder="1" applyAlignment="1">
      <alignment horizontal="center" vertical="center"/>
    </xf>
    <xf numFmtId="0" fontId="31" fillId="4" borderId="0" xfId="0" applyFont="1" applyFill="1"/>
    <xf numFmtId="0" fontId="36" fillId="4" borderId="3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wrapText="1"/>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23" fillId="0" borderId="1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27" fillId="0" borderId="4"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6"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3" fillId="0" borderId="1" xfId="0" applyFont="1" applyFill="1" applyBorder="1" applyAlignment="1">
      <alignment horizontal="center" vertic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8"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42" xfId="0" applyFont="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0" fontId="7" fillId="2" borderId="4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36" fillId="4" borderId="33" xfId="0" applyFont="1" applyFill="1" applyBorder="1" applyAlignment="1">
      <alignment horizontal="center" vertical="center" wrapText="1"/>
    </xf>
    <xf numFmtId="0" fontId="31" fillId="4" borderId="33" xfId="0" applyFont="1" applyFill="1" applyBorder="1" applyAlignment="1">
      <alignment horizontal="center"/>
    </xf>
    <xf numFmtId="0" fontId="32" fillId="4" borderId="54"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55" xfId="0" applyFont="1" applyFill="1" applyBorder="1" applyAlignment="1">
      <alignment horizontal="center" vertical="center"/>
    </xf>
    <xf numFmtId="0" fontId="32" fillId="4" borderId="14" xfId="0" applyFont="1" applyFill="1" applyBorder="1" applyAlignment="1">
      <alignment horizontal="center" vertical="center"/>
    </xf>
  </cellXfs>
  <cellStyles count="5">
    <cellStyle name="Hipervínculo" xfId="1" builtinId="8"/>
    <cellStyle name="Normal" xfId="0" builtinId="0"/>
    <cellStyle name="Normal 2" xfId="2"/>
    <cellStyle name="Normal 4" xfId="3"/>
    <cellStyle name="Normal 5" xfId="4"/>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928687</xdr:colOff>
      <xdr:row>0</xdr:row>
      <xdr:rowOff>84455</xdr:rowOff>
    </xdr:from>
    <xdr:to>
      <xdr:col>2</xdr:col>
      <xdr:colOff>1309688</xdr:colOff>
      <xdr:row>2</xdr:row>
      <xdr:rowOff>325686</xdr:rowOff>
    </xdr:to>
    <xdr:pic>
      <xdr:nvPicPr>
        <xdr:cNvPr id="2" name="Picture 1" descr="\\Abeltran\publico\Logo completo.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28687" y="84455"/>
          <a:ext cx="2345532" cy="931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8</xdr:row>
      <xdr:rowOff>150813</xdr:rowOff>
    </xdr:to>
    <xdr:pic>
      <xdr:nvPicPr>
        <xdr:cNvPr id="10" name="Imagen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1692156</xdr:colOff>
      <xdr:row>7</xdr:row>
      <xdr:rowOff>103908</xdr:rowOff>
    </xdr:from>
    <xdr:to>
      <xdr:col>3</xdr:col>
      <xdr:colOff>376427</xdr:colOff>
      <xdr:row>7</xdr:row>
      <xdr:rowOff>516727</xdr:rowOff>
    </xdr:to>
    <xdr:pic>
      <xdr:nvPicPr>
        <xdr:cNvPr id="11" name="Gráfico 15" descr="Flecha: recto">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3656687" y="2413721"/>
          <a:ext cx="398771" cy="412819"/>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504604</xdr:rowOff>
    </xdr:to>
    <xdr:pic>
      <xdr:nvPicPr>
        <xdr:cNvPr id="15" name="Gráfico 15" descr="Flecha: recto">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2345526</xdr:colOff>
      <xdr:row>7</xdr:row>
      <xdr:rowOff>51955</xdr:rowOff>
    </xdr:from>
    <xdr:to>
      <xdr:col>19</xdr:col>
      <xdr:colOff>370385</xdr:colOff>
      <xdr:row>7</xdr:row>
      <xdr:rowOff>464774</xdr:rowOff>
    </xdr:to>
    <xdr:pic>
      <xdr:nvPicPr>
        <xdr:cNvPr id="18" name="Gráfico 15" descr="Flecha: recto">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13823151" y="2361768"/>
          <a:ext cx="406109" cy="412819"/>
        </a:xfrm>
        <a:prstGeom prst="rect">
          <a:avLst/>
        </a:prstGeom>
      </xdr:spPr>
    </xdr:pic>
    <xdr:clientData/>
  </xdr:twoCellAnchor>
  <xdr:twoCellAnchor editAs="oneCell">
    <xdr:from>
      <xdr:col>20</xdr:col>
      <xdr:colOff>1168822</xdr:colOff>
      <xdr:row>57</xdr:row>
      <xdr:rowOff>168373</xdr:rowOff>
    </xdr:from>
    <xdr:to>
      <xdr:col>22</xdr:col>
      <xdr:colOff>530935</xdr:colOff>
      <xdr:row>64</xdr:row>
      <xdr:rowOff>133736</xdr:rowOff>
    </xdr:to>
    <xdr:pic>
      <xdr:nvPicPr>
        <xdr:cNvPr id="19" name="Imagen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47</xdr:row>
      <xdr:rowOff>161586</xdr:rowOff>
    </xdr:from>
    <xdr:to>
      <xdr:col>14</xdr:col>
      <xdr:colOff>365125</xdr:colOff>
      <xdr:row>55</xdr:row>
      <xdr:rowOff>145182</xdr:rowOff>
    </xdr:to>
    <xdr:grpSp>
      <xdr:nvGrpSpPr>
        <xdr:cNvPr id="23" name="Grupo 22">
          <a:extLst>
            <a:ext uri="{FF2B5EF4-FFF2-40B4-BE49-F238E27FC236}">
              <a16:creationId xmlns:a16="http://schemas.microsoft.com/office/drawing/2014/main" xmlns="" id="{00000000-0008-0000-0000-000017000000}"/>
            </a:ext>
          </a:extLst>
        </xdr:cNvPr>
        <xdr:cNvGrpSpPr/>
      </xdr:nvGrpSpPr>
      <xdr:grpSpPr>
        <a:xfrm>
          <a:off x="4310613" y="45813550"/>
          <a:ext cx="4436512" cy="1548418"/>
          <a:chOff x="608263" y="7708566"/>
          <a:chExt cx="3502881" cy="1602847"/>
        </a:xfrm>
      </xdr:grpSpPr>
      <xdr:sp macro="" textlink="">
        <xdr:nvSpPr>
          <xdr:cNvPr id="24" name="CuadroTexto 23">
            <a:extLst>
              <a:ext uri="{FF2B5EF4-FFF2-40B4-BE49-F238E27FC236}">
                <a16:creationId xmlns:a16="http://schemas.microsoft.com/office/drawing/2014/main" xmlns=""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Normatividad emitida por los entes Reguladores </a:t>
            </a:r>
          </a:p>
        </xdr:txBody>
      </xdr:sp>
      <xdr:sp macro="" textlink="">
        <xdr:nvSpPr>
          <xdr:cNvPr id="25" name="CuadroTexto 24">
            <a:extLst>
              <a:ext uri="{FF2B5EF4-FFF2-40B4-BE49-F238E27FC236}">
                <a16:creationId xmlns:a16="http://schemas.microsoft.com/office/drawing/2014/main" xmlns=""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47</xdr:row>
      <xdr:rowOff>181695</xdr:rowOff>
    </xdr:from>
    <xdr:to>
      <xdr:col>18</xdr:col>
      <xdr:colOff>1825624</xdr:colOff>
      <xdr:row>55</xdr:row>
      <xdr:rowOff>165288</xdr:rowOff>
    </xdr:to>
    <xdr:grpSp>
      <xdr:nvGrpSpPr>
        <xdr:cNvPr id="3" name="Grupo 2">
          <a:extLst>
            <a:ext uri="{FF2B5EF4-FFF2-40B4-BE49-F238E27FC236}">
              <a16:creationId xmlns:a16="http://schemas.microsoft.com/office/drawing/2014/main" xmlns="" id="{00000000-0008-0000-0000-000003000000}"/>
            </a:ext>
          </a:extLst>
        </xdr:cNvPr>
        <xdr:cNvGrpSpPr/>
      </xdr:nvGrpSpPr>
      <xdr:grpSpPr>
        <a:xfrm>
          <a:off x="9157480" y="45833659"/>
          <a:ext cx="4179787" cy="1548415"/>
          <a:chOff x="8141481" y="7791115"/>
          <a:chExt cx="3616604" cy="1602843"/>
        </a:xfrm>
      </xdr:grpSpPr>
      <xdr:sp macro="" textlink="">
        <xdr:nvSpPr>
          <xdr:cNvPr id="27" name="CuadroTexto 26">
            <a:extLst>
              <a:ext uri="{FF2B5EF4-FFF2-40B4-BE49-F238E27FC236}">
                <a16:creationId xmlns:a16="http://schemas.microsoft.com/office/drawing/2014/main" xmlns=""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Nomina,  SIIF, Derecho al turno </a:t>
            </a:r>
          </a:p>
        </xdr:txBody>
      </xdr:sp>
      <xdr:sp macro="" textlink="">
        <xdr:nvSpPr>
          <xdr:cNvPr id="28" name="CuadroTexto 27">
            <a:extLst>
              <a:ext uri="{FF2B5EF4-FFF2-40B4-BE49-F238E27FC236}">
                <a16:creationId xmlns:a16="http://schemas.microsoft.com/office/drawing/2014/main" xmlns=""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47</xdr:row>
      <xdr:rowOff>191224</xdr:rowOff>
    </xdr:from>
    <xdr:to>
      <xdr:col>24</xdr:col>
      <xdr:colOff>238125</xdr:colOff>
      <xdr:row>55</xdr:row>
      <xdr:rowOff>174817</xdr:rowOff>
    </xdr:to>
    <xdr:grpSp>
      <xdr:nvGrpSpPr>
        <xdr:cNvPr id="29" name="Grupo 28">
          <a:extLst>
            <a:ext uri="{FF2B5EF4-FFF2-40B4-BE49-F238E27FC236}">
              <a16:creationId xmlns:a16="http://schemas.microsoft.com/office/drawing/2014/main" xmlns="" id="{00000000-0008-0000-0000-00001D000000}"/>
            </a:ext>
          </a:extLst>
        </xdr:cNvPr>
        <xdr:cNvGrpSpPr/>
      </xdr:nvGrpSpPr>
      <xdr:grpSpPr>
        <a:xfrm>
          <a:off x="13963524" y="45843188"/>
          <a:ext cx="4426530" cy="1548415"/>
          <a:chOff x="608263" y="7708566"/>
          <a:chExt cx="3502881" cy="1602843"/>
        </a:xfrm>
      </xdr:grpSpPr>
      <xdr:sp macro="" textlink="">
        <xdr:nvSpPr>
          <xdr:cNvPr id="30" name="CuadroTexto 29">
            <a:extLst>
              <a:ext uri="{FF2B5EF4-FFF2-40B4-BE49-F238E27FC236}">
                <a16:creationId xmlns:a16="http://schemas.microsoft.com/office/drawing/2014/main" xmlns=""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indent="0"/>
            <a:r>
              <a:rPr lang="es-CO" sz="1100" i="1">
                <a:solidFill>
                  <a:schemeClr val="accent6">
                    <a:lumMod val="75000"/>
                  </a:schemeClr>
                </a:solidFill>
                <a:latin typeface="+mn-lt"/>
                <a:ea typeface="+mn-ea"/>
                <a:cs typeface="+mn-cs"/>
              </a:rPr>
              <a:t>SIIF</a:t>
            </a:r>
          </a:p>
        </xdr:txBody>
      </xdr:sp>
      <xdr:sp macro="" textlink="">
        <xdr:nvSpPr>
          <xdr:cNvPr id="31" name="CuadroTexto 30">
            <a:extLst>
              <a:ext uri="{FF2B5EF4-FFF2-40B4-BE49-F238E27FC236}">
                <a16:creationId xmlns:a16="http://schemas.microsoft.com/office/drawing/2014/main" xmlns=""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57</xdr:row>
      <xdr:rowOff>91740</xdr:rowOff>
    </xdr:from>
    <xdr:to>
      <xdr:col>15</xdr:col>
      <xdr:colOff>9525</xdr:colOff>
      <xdr:row>65</xdr:row>
      <xdr:rowOff>170583</xdr:rowOff>
    </xdr:to>
    <xdr:grpSp>
      <xdr:nvGrpSpPr>
        <xdr:cNvPr id="38" name="Grupo 37">
          <a:extLst>
            <a:ext uri="{FF2B5EF4-FFF2-40B4-BE49-F238E27FC236}">
              <a16:creationId xmlns:a16="http://schemas.microsoft.com/office/drawing/2014/main" xmlns="" id="{00000000-0008-0000-0000-000026000000}"/>
            </a:ext>
          </a:extLst>
        </xdr:cNvPr>
        <xdr:cNvGrpSpPr/>
      </xdr:nvGrpSpPr>
      <xdr:grpSpPr>
        <a:xfrm>
          <a:off x="4324107" y="47689526"/>
          <a:ext cx="4448418" cy="1602843"/>
          <a:chOff x="608263" y="7708566"/>
          <a:chExt cx="3502881" cy="1602843"/>
        </a:xfrm>
      </xdr:grpSpPr>
      <xdr:sp macro="" textlink="">
        <xdr:nvSpPr>
          <xdr:cNvPr id="39" name="CuadroTexto 38">
            <a:extLst>
              <a:ext uri="{FF2B5EF4-FFF2-40B4-BE49-F238E27FC236}">
                <a16:creationId xmlns:a16="http://schemas.microsoft.com/office/drawing/2014/main" xmlns=""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a:extLst>
              <a:ext uri="{FF2B5EF4-FFF2-40B4-BE49-F238E27FC236}">
                <a16:creationId xmlns:a16="http://schemas.microsoft.com/office/drawing/2014/main" xmlns=""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61</xdr:row>
      <xdr:rowOff>50993</xdr:rowOff>
    </xdr:from>
    <xdr:to>
      <xdr:col>15</xdr:col>
      <xdr:colOff>741</xdr:colOff>
      <xdr:row>62</xdr:row>
      <xdr:rowOff>141230</xdr:rowOff>
    </xdr:to>
    <xdr:sp macro="" textlink="">
      <xdr:nvSpPr>
        <xdr:cNvPr id="41" name="CuadroTexto 40">
          <a:extLst>
            <a:ext uri="{FF2B5EF4-FFF2-40B4-BE49-F238E27FC236}">
              <a16:creationId xmlns:a16="http://schemas.microsoft.com/office/drawing/2014/main" xmlns=""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58</xdr:row>
      <xdr:rowOff>59532</xdr:rowOff>
    </xdr:from>
    <xdr:to>
      <xdr:col>18</xdr:col>
      <xdr:colOff>1845468</xdr:colOff>
      <xdr:row>64</xdr:row>
      <xdr:rowOff>154782</xdr:rowOff>
    </xdr:to>
    <xdr:grpSp>
      <xdr:nvGrpSpPr>
        <xdr:cNvPr id="22" name="Grupo 21">
          <a:extLst>
            <a:ext uri="{FF2B5EF4-FFF2-40B4-BE49-F238E27FC236}">
              <a16:creationId xmlns:a16="http://schemas.microsoft.com/office/drawing/2014/main" xmlns="" id="{00000000-0008-0000-0000-000016000000}"/>
            </a:ext>
          </a:extLst>
        </xdr:cNvPr>
        <xdr:cNvGrpSpPr/>
      </xdr:nvGrpSpPr>
      <xdr:grpSpPr>
        <a:xfrm>
          <a:off x="9144000" y="47847818"/>
          <a:ext cx="4213111" cy="1238250"/>
          <a:chOff x="608263" y="7708566"/>
          <a:chExt cx="3502881" cy="1602843"/>
        </a:xfrm>
      </xdr:grpSpPr>
      <xdr:sp macro="" textlink="">
        <xdr:nvSpPr>
          <xdr:cNvPr id="26" name="CuadroTexto 25">
            <a:extLst>
              <a:ext uri="{FF2B5EF4-FFF2-40B4-BE49-F238E27FC236}">
                <a16:creationId xmlns:a16="http://schemas.microsoft.com/office/drawing/2014/main" xmlns=""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xmlns=""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68"/>
  <sheetViews>
    <sheetView showGridLines="0" tabSelected="1" view="pageBreakPreview" zoomScale="70" zoomScaleNormal="80" zoomScaleSheetLayoutView="70" workbookViewId="0">
      <selection activeCell="Y3" sqref="Y3"/>
    </sheetView>
  </sheetViews>
  <sheetFormatPr baseColWidth="10" defaultRowHeight="15" x14ac:dyDescent="0.25"/>
  <cols>
    <col min="1" max="1" width="25.7109375" customWidth="1"/>
    <col min="2" max="2" width="3.7109375" customWidth="1"/>
    <col min="3" max="3" width="25.7109375" customWidth="1"/>
    <col min="4" max="4" width="5.85546875" customWidth="1"/>
    <col min="5" max="5" width="6.140625" customWidth="1"/>
    <col min="6" max="6" width="28.2851562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5.5" customHeight="1" x14ac:dyDescent="0.25">
      <c r="A1" s="270"/>
      <c r="B1" s="271"/>
      <c r="C1" s="271"/>
      <c r="D1" s="271"/>
      <c r="E1" s="272"/>
      <c r="F1" s="271" t="s">
        <v>0</v>
      </c>
      <c r="G1" s="271"/>
      <c r="H1" s="271"/>
      <c r="I1" s="271"/>
      <c r="J1" s="271"/>
      <c r="K1" s="271"/>
      <c r="L1" s="271"/>
      <c r="M1" s="271"/>
      <c r="N1" s="271"/>
      <c r="O1" s="271"/>
      <c r="P1" s="271"/>
      <c r="Q1" s="271"/>
      <c r="R1" s="271"/>
      <c r="S1" s="271"/>
      <c r="T1" s="271"/>
      <c r="U1" s="271"/>
      <c r="V1" s="271"/>
      <c r="W1" s="279" t="s">
        <v>242</v>
      </c>
      <c r="X1" s="280"/>
      <c r="Y1" s="75" t="s">
        <v>325</v>
      </c>
    </row>
    <row r="2" spans="1:25" ht="29.25" customHeight="1" x14ac:dyDescent="0.25">
      <c r="A2" s="273"/>
      <c r="B2" s="274"/>
      <c r="C2" s="274"/>
      <c r="D2" s="274"/>
      <c r="E2" s="275"/>
      <c r="F2" s="274"/>
      <c r="G2" s="274"/>
      <c r="H2" s="274"/>
      <c r="I2" s="274"/>
      <c r="J2" s="274"/>
      <c r="K2" s="274"/>
      <c r="L2" s="274"/>
      <c r="M2" s="274"/>
      <c r="N2" s="274"/>
      <c r="O2" s="274"/>
      <c r="P2" s="274"/>
      <c r="Q2" s="274"/>
      <c r="R2" s="274"/>
      <c r="S2" s="274"/>
      <c r="T2" s="274"/>
      <c r="U2" s="274"/>
      <c r="V2" s="274"/>
      <c r="W2" s="281" t="s">
        <v>243</v>
      </c>
      <c r="X2" s="282"/>
      <c r="Y2" s="76">
        <v>2</v>
      </c>
    </row>
    <row r="3" spans="1:25" ht="33" customHeight="1" x14ac:dyDescent="0.25">
      <c r="A3" s="276"/>
      <c r="B3" s="277"/>
      <c r="C3" s="277"/>
      <c r="D3" s="277"/>
      <c r="E3" s="278"/>
      <c r="F3" s="277"/>
      <c r="G3" s="277"/>
      <c r="H3" s="277"/>
      <c r="I3" s="277"/>
      <c r="J3" s="277"/>
      <c r="K3" s="277"/>
      <c r="L3" s="277"/>
      <c r="M3" s="277"/>
      <c r="N3" s="277"/>
      <c r="O3" s="277"/>
      <c r="P3" s="277"/>
      <c r="Q3" s="277"/>
      <c r="R3" s="277"/>
      <c r="S3" s="277"/>
      <c r="T3" s="277"/>
      <c r="U3" s="277"/>
      <c r="V3" s="277"/>
      <c r="W3" s="281" t="s">
        <v>244</v>
      </c>
      <c r="X3" s="282"/>
      <c r="Y3" s="163">
        <v>43789</v>
      </c>
    </row>
    <row r="4" spans="1:25" ht="11.25" customHeight="1" x14ac:dyDescent="0.25">
      <c r="A4" s="218"/>
      <c r="B4" s="219"/>
      <c r="C4" s="219"/>
      <c r="D4" s="219"/>
      <c r="E4" s="219"/>
      <c r="F4" s="219"/>
      <c r="G4" s="219"/>
      <c r="H4" s="219"/>
      <c r="I4" s="219"/>
      <c r="J4" s="219"/>
      <c r="K4" s="219"/>
      <c r="L4" s="219"/>
      <c r="M4" s="219"/>
      <c r="N4" s="219"/>
      <c r="O4" s="219"/>
      <c r="P4" s="219"/>
      <c r="Q4" s="219"/>
      <c r="R4" s="219"/>
      <c r="S4" s="219"/>
      <c r="T4" s="219"/>
      <c r="U4" s="219"/>
      <c r="V4" s="219"/>
      <c r="W4" s="219"/>
      <c r="X4" s="219"/>
      <c r="Y4" s="220"/>
    </row>
    <row r="5" spans="1:25" ht="21.2" customHeight="1" x14ac:dyDescent="0.25">
      <c r="A5" s="221"/>
      <c r="B5" s="222"/>
      <c r="C5" s="227" t="s">
        <v>44</v>
      </c>
      <c r="D5" s="53"/>
      <c r="E5" s="229" t="s">
        <v>1</v>
      </c>
      <c r="F5" s="229"/>
      <c r="G5" s="223"/>
      <c r="H5" s="208" t="s">
        <v>2</v>
      </c>
      <c r="I5" s="177"/>
      <c r="J5" s="177"/>
      <c r="K5" s="177"/>
      <c r="L5" s="177"/>
      <c r="M5" s="177"/>
      <c r="N5" s="178"/>
      <c r="O5" s="212"/>
      <c r="P5" s="188" t="s">
        <v>59</v>
      </c>
      <c r="Q5" s="189"/>
      <c r="R5" s="189"/>
      <c r="S5" s="190"/>
      <c r="T5" s="226"/>
      <c r="U5" s="208" t="s">
        <v>14</v>
      </c>
      <c r="V5" s="177"/>
      <c r="W5" s="177"/>
      <c r="X5" s="177"/>
      <c r="Y5" s="237"/>
    </row>
    <row r="6" spans="1:25" ht="15.75" customHeight="1" x14ac:dyDescent="0.25">
      <c r="A6" s="221"/>
      <c r="B6" s="222"/>
      <c r="C6" s="228"/>
      <c r="D6" s="53"/>
      <c r="E6" s="230"/>
      <c r="F6" s="230"/>
      <c r="G6" s="224"/>
      <c r="H6" s="208"/>
      <c r="I6" s="177"/>
      <c r="J6" s="177"/>
      <c r="K6" s="177"/>
      <c r="L6" s="177"/>
      <c r="M6" s="177"/>
      <c r="N6" s="178"/>
      <c r="O6" s="212"/>
      <c r="P6" s="188"/>
      <c r="Q6" s="189"/>
      <c r="R6" s="189"/>
      <c r="S6" s="190"/>
      <c r="T6" s="226"/>
      <c r="U6" s="216" t="s">
        <v>19</v>
      </c>
      <c r="V6" s="217"/>
      <c r="W6" s="241" t="s">
        <v>20</v>
      </c>
      <c r="X6" s="241"/>
      <c r="Y6" s="242"/>
    </row>
    <row r="7" spans="1:25" ht="46.5" customHeight="1" x14ac:dyDescent="0.25">
      <c r="A7" s="221"/>
      <c r="B7" s="222"/>
      <c r="C7" s="234" t="s">
        <v>73</v>
      </c>
      <c r="D7" s="243"/>
      <c r="E7" s="248" t="str">
        <f>VLOOKUP(C7,'Listas desplegables'!D3:F46,2,0)</f>
        <v>Gestión Financiera</v>
      </c>
      <c r="F7" s="249"/>
      <c r="G7" s="224"/>
      <c r="H7" s="209" t="str">
        <f>+VLOOKUP(C7,'Listas desplegables'!D3:F46,3,0)</f>
        <v xml:space="preserve">Apoyo </v>
      </c>
      <c r="I7" s="210"/>
      <c r="J7" s="210"/>
      <c r="K7" s="210"/>
      <c r="L7" s="210"/>
      <c r="M7" s="210"/>
      <c r="N7" s="211"/>
      <c r="O7" s="212"/>
      <c r="P7" s="191" t="s">
        <v>324</v>
      </c>
      <c r="Q7" s="192"/>
      <c r="R7" s="192"/>
      <c r="S7" s="193"/>
      <c r="T7" s="226"/>
      <c r="U7" s="261" t="s">
        <v>412</v>
      </c>
      <c r="V7" s="262"/>
      <c r="W7" s="238" t="s">
        <v>411</v>
      </c>
      <c r="X7" s="239"/>
      <c r="Y7" s="240"/>
    </row>
    <row r="8" spans="1:25" ht="46.5" customHeight="1" x14ac:dyDescent="0.25">
      <c r="A8" s="221"/>
      <c r="B8" s="222"/>
      <c r="C8" s="235"/>
      <c r="D8" s="243"/>
      <c r="E8" s="250"/>
      <c r="F8" s="251"/>
      <c r="G8" s="224"/>
      <c r="H8" s="209"/>
      <c r="I8" s="210"/>
      <c r="J8" s="210"/>
      <c r="K8" s="210"/>
      <c r="L8" s="210"/>
      <c r="M8" s="210"/>
      <c r="N8" s="211"/>
      <c r="O8" s="212"/>
      <c r="P8" s="194"/>
      <c r="Q8" s="195"/>
      <c r="R8" s="195"/>
      <c r="S8" s="196"/>
      <c r="T8" s="226"/>
      <c r="U8" s="265"/>
      <c r="V8" s="266"/>
      <c r="W8" s="238"/>
      <c r="X8" s="239"/>
      <c r="Y8" s="240"/>
    </row>
    <row r="9" spans="1:25" ht="46.5" customHeight="1" x14ac:dyDescent="0.25">
      <c r="A9" s="221"/>
      <c r="B9" s="222"/>
      <c r="C9" s="235"/>
      <c r="D9" s="243"/>
      <c r="E9" s="250"/>
      <c r="F9" s="251"/>
      <c r="G9" s="224"/>
      <c r="H9" s="209"/>
      <c r="I9" s="210"/>
      <c r="J9" s="210"/>
      <c r="K9" s="210"/>
      <c r="L9" s="210"/>
      <c r="M9" s="210"/>
      <c r="N9" s="211"/>
      <c r="O9" s="212"/>
      <c r="P9" s="194"/>
      <c r="Q9" s="195"/>
      <c r="R9" s="195"/>
      <c r="S9" s="196"/>
      <c r="T9" s="226"/>
      <c r="U9" s="265"/>
      <c r="V9" s="266"/>
      <c r="W9" s="238"/>
      <c r="X9" s="239"/>
      <c r="Y9" s="240"/>
    </row>
    <row r="10" spans="1:25" ht="46.5" customHeight="1" x14ac:dyDescent="0.25">
      <c r="A10" s="221"/>
      <c r="B10" s="222"/>
      <c r="C10" s="236"/>
      <c r="D10" s="243"/>
      <c r="E10" s="252"/>
      <c r="F10" s="253"/>
      <c r="G10" s="225"/>
      <c r="H10" s="209"/>
      <c r="I10" s="210"/>
      <c r="J10" s="210"/>
      <c r="K10" s="210"/>
      <c r="L10" s="210"/>
      <c r="M10" s="210"/>
      <c r="N10" s="211"/>
      <c r="O10" s="212"/>
      <c r="P10" s="197"/>
      <c r="Q10" s="198"/>
      <c r="R10" s="198"/>
      <c r="S10" s="199"/>
      <c r="T10" s="226"/>
      <c r="U10" s="265"/>
      <c r="V10" s="266"/>
      <c r="W10" s="238"/>
      <c r="X10" s="239"/>
      <c r="Y10" s="240"/>
    </row>
    <row r="11" spans="1:25" ht="9.75" customHeight="1" x14ac:dyDescent="0.4">
      <c r="A11" s="221"/>
      <c r="B11" s="222"/>
      <c r="C11" s="231"/>
      <c r="D11" s="222"/>
      <c r="E11" s="232"/>
      <c r="F11" s="232"/>
      <c r="G11" s="222"/>
      <c r="H11" s="231"/>
      <c r="I11" s="231"/>
      <c r="J11" s="231"/>
      <c r="K11" s="231"/>
      <c r="L11" s="231"/>
      <c r="M11" s="231"/>
      <c r="N11" s="231"/>
      <c r="O11" s="232"/>
      <c r="P11" s="232"/>
      <c r="Q11" s="232"/>
      <c r="R11" s="232"/>
      <c r="S11" s="232"/>
      <c r="T11" s="232"/>
      <c r="U11" s="231"/>
      <c r="V11" s="231"/>
      <c r="W11" s="231"/>
      <c r="X11" s="231"/>
      <c r="Y11" s="233"/>
    </row>
    <row r="12" spans="1:25" ht="53.25" customHeight="1" x14ac:dyDescent="0.4">
      <c r="A12" s="221"/>
      <c r="B12" s="222"/>
      <c r="C12" s="51" t="s">
        <v>58</v>
      </c>
      <c r="D12" s="54"/>
      <c r="E12" s="209" t="str">
        <f>VLOOKUP(C7,'Listas desplegables'!D3:G46,4,0)</f>
        <v>Director Financiero</v>
      </c>
      <c r="F12" s="211"/>
      <c r="G12" s="52"/>
      <c r="H12" s="177" t="s">
        <v>3</v>
      </c>
      <c r="I12" s="177"/>
      <c r="J12" s="177"/>
      <c r="K12" s="177"/>
      <c r="L12" s="177"/>
      <c r="M12" s="177"/>
      <c r="N12" s="177"/>
      <c r="O12" s="213" t="s">
        <v>318</v>
      </c>
      <c r="P12" s="214"/>
      <c r="Q12" s="214"/>
      <c r="R12" s="214"/>
      <c r="S12" s="214"/>
      <c r="T12" s="214"/>
      <c r="U12" s="214"/>
      <c r="V12" s="214"/>
      <c r="W12" s="214"/>
      <c r="X12" s="214"/>
      <c r="Y12" s="215"/>
    </row>
    <row r="13" spans="1:25" ht="18.75" x14ac:dyDescent="0.4">
      <c r="A13" s="221"/>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54"/>
    </row>
    <row r="14" spans="1:25" ht="30.75" customHeight="1" x14ac:dyDescent="0.25">
      <c r="A14" s="255" t="s">
        <v>4</v>
      </c>
      <c r="B14" s="256"/>
      <c r="C14" s="256"/>
      <c r="D14" s="256"/>
      <c r="E14" s="256"/>
      <c r="F14" s="256"/>
      <c r="G14" s="257"/>
      <c r="H14" s="258" t="s">
        <v>8</v>
      </c>
      <c r="I14" s="259"/>
      <c r="J14" s="259"/>
      <c r="K14" s="260"/>
      <c r="L14" s="34"/>
      <c r="M14" s="34"/>
      <c r="N14" s="200" t="s">
        <v>16</v>
      </c>
      <c r="O14" s="201"/>
      <c r="P14" s="201"/>
      <c r="Q14" s="201"/>
      <c r="R14" s="201"/>
      <c r="S14" s="202"/>
      <c r="T14" s="31"/>
      <c r="U14" s="263" t="s">
        <v>15</v>
      </c>
      <c r="V14" s="263"/>
      <c r="W14" s="263"/>
      <c r="X14" s="263"/>
      <c r="Y14" s="264"/>
    </row>
    <row r="15" spans="1:25" s="28" customFormat="1" ht="29.25" customHeight="1" x14ac:dyDescent="0.4">
      <c r="A15" s="69" t="s">
        <v>5</v>
      </c>
      <c r="B15" s="222"/>
      <c r="C15" s="70" t="s">
        <v>6</v>
      </c>
      <c r="D15" s="222"/>
      <c r="E15" s="269" t="s">
        <v>7</v>
      </c>
      <c r="F15" s="269"/>
      <c r="G15" s="257"/>
      <c r="H15" s="32" t="s">
        <v>9</v>
      </c>
      <c r="I15" s="32" t="s">
        <v>10</v>
      </c>
      <c r="J15" s="32" t="s">
        <v>11</v>
      </c>
      <c r="K15" s="32" t="s">
        <v>12</v>
      </c>
      <c r="L15" s="35"/>
      <c r="M15" s="56"/>
      <c r="N15" s="203" t="s">
        <v>164</v>
      </c>
      <c r="O15" s="204"/>
      <c r="P15" s="205"/>
      <c r="Q15" s="267"/>
      <c r="R15" s="268"/>
      <c r="S15" s="71" t="s">
        <v>13</v>
      </c>
      <c r="T15" s="73"/>
      <c r="U15" s="70" t="s">
        <v>132</v>
      </c>
      <c r="V15" s="31"/>
      <c r="W15" s="70" t="s">
        <v>17</v>
      </c>
      <c r="X15" s="33"/>
      <c r="Y15" s="72" t="s">
        <v>18</v>
      </c>
    </row>
    <row r="16" spans="1:25" s="1" customFormat="1" ht="381" customHeight="1" x14ac:dyDescent="0.25">
      <c r="A16" s="113" t="s">
        <v>283</v>
      </c>
      <c r="B16" s="222"/>
      <c r="C16" s="118" t="s">
        <v>271</v>
      </c>
      <c r="D16" s="222"/>
      <c r="E16" s="186" t="s">
        <v>320</v>
      </c>
      <c r="F16" s="187"/>
      <c r="G16" s="257"/>
      <c r="H16" s="63" t="s">
        <v>246</v>
      </c>
      <c r="I16" s="63"/>
      <c r="J16" s="63"/>
      <c r="K16" s="63"/>
      <c r="L16" s="64"/>
      <c r="M16" s="62"/>
      <c r="N16" s="186" t="s">
        <v>326</v>
      </c>
      <c r="O16" s="206"/>
      <c r="P16" s="207"/>
      <c r="Q16" s="267"/>
      <c r="R16" s="268"/>
      <c r="S16" s="118" t="s">
        <v>268</v>
      </c>
      <c r="T16" s="117"/>
      <c r="U16" s="118" t="s">
        <v>327</v>
      </c>
      <c r="V16" s="62"/>
      <c r="W16" s="118" t="s">
        <v>269</v>
      </c>
      <c r="X16" s="67"/>
      <c r="Y16" s="119" t="s">
        <v>270</v>
      </c>
    </row>
    <row r="17" spans="1:25" s="1" customFormat="1" ht="11.25" customHeight="1" x14ac:dyDescent="0.2">
      <c r="A17" s="95"/>
      <c r="B17" s="96"/>
      <c r="C17" s="96"/>
      <c r="D17" s="96"/>
      <c r="E17" s="96"/>
      <c r="F17" s="96"/>
      <c r="G17" s="96"/>
      <c r="H17" s="106"/>
      <c r="I17" s="106"/>
      <c r="J17" s="106"/>
      <c r="K17" s="106"/>
      <c r="L17" s="96"/>
      <c r="M17" s="98"/>
      <c r="N17" s="96"/>
      <c r="O17" s="96"/>
      <c r="P17" s="96"/>
      <c r="Q17" s="96"/>
      <c r="R17" s="96"/>
      <c r="S17" s="107"/>
      <c r="T17" s="96"/>
      <c r="U17" s="96"/>
      <c r="V17" s="98"/>
      <c r="W17" s="96"/>
      <c r="X17" s="96"/>
      <c r="Y17" s="108"/>
    </row>
    <row r="18" spans="1:25" s="142" customFormat="1" ht="120.75" customHeight="1" x14ac:dyDescent="0.2">
      <c r="A18" s="133"/>
      <c r="B18" s="134"/>
      <c r="C18" s="118" t="s">
        <v>314</v>
      </c>
      <c r="D18" s="121"/>
      <c r="E18" s="186" t="s">
        <v>321</v>
      </c>
      <c r="F18" s="187"/>
      <c r="G18" s="121"/>
      <c r="H18" s="149"/>
      <c r="I18" s="149" t="s">
        <v>246</v>
      </c>
      <c r="J18" s="149"/>
      <c r="K18" s="149"/>
      <c r="L18" s="150"/>
      <c r="M18" s="151"/>
      <c r="N18" s="245" t="s">
        <v>328</v>
      </c>
      <c r="O18" s="246"/>
      <c r="P18" s="247"/>
      <c r="Q18" s="137"/>
      <c r="R18" s="139"/>
      <c r="S18" s="118" t="s">
        <v>329</v>
      </c>
      <c r="T18" s="140"/>
      <c r="U18" s="118" t="s">
        <v>316</v>
      </c>
      <c r="V18" s="151"/>
      <c r="W18" s="118" t="s">
        <v>310</v>
      </c>
      <c r="X18" s="152"/>
      <c r="Y18" s="119" t="s">
        <v>305</v>
      </c>
    </row>
    <row r="19" spans="1:25" s="1" customFormat="1" ht="11.25" customHeight="1" x14ac:dyDescent="0.2">
      <c r="A19" s="95"/>
      <c r="B19" s="96"/>
      <c r="C19" s="96"/>
      <c r="D19" s="96"/>
      <c r="E19" s="96"/>
      <c r="F19" s="96"/>
      <c r="G19" s="96"/>
      <c r="H19" s="106"/>
      <c r="I19" s="106"/>
      <c r="J19" s="106"/>
      <c r="K19" s="106"/>
      <c r="L19" s="96"/>
      <c r="M19" s="98"/>
      <c r="N19" s="96"/>
      <c r="O19" s="96"/>
      <c r="P19" s="96"/>
      <c r="Q19" s="96"/>
      <c r="R19" s="96"/>
      <c r="S19" s="107"/>
      <c r="T19" s="96"/>
      <c r="U19" s="96"/>
      <c r="V19" s="98"/>
      <c r="W19" s="96"/>
      <c r="X19" s="96"/>
      <c r="Y19" s="108"/>
    </row>
    <row r="20" spans="1:25" s="1" customFormat="1" ht="183" customHeight="1" x14ac:dyDescent="0.2">
      <c r="A20" s="83" t="s">
        <v>272</v>
      </c>
      <c r="B20" s="60"/>
      <c r="C20" s="135"/>
      <c r="D20" s="60"/>
      <c r="E20" s="174" t="s">
        <v>315</v>
      </c>
      <c r="F20" s="175"/>
      <c r="G20" s="60"/>
      <c r="H20" s="63"/>
      <c r="I20" s="63" t="s">
        <v>246</v>
      </c>
      <c r="J20" s="63"/>
      <c r="K20" s="63"/>
      <c r="L20" s="64"/>
      <c r="M20" s="62"/>
      <c r="N20" s="186" t="s">
        <v>331</v>
      </c>
      <c r="O20" s="244"/>
      <c r="P20" s="175"/>
      <c r="Q20" s="65"/>
      <c r="R20" s="66"/>
      <c r="S20" s="85" t="s">
        <v>273</v>
      </c>
      <c r="T20" s="67"/>
      <c r="U20" s="85" t="s">
        <v>274</v>
      </c>
      <c r="V20" s="62"/>
      <c r="W20" s="85" t="s">
        <v>284</v>
      </c>
      <c r="X20" s="67"/>
      <c r="Y20" s="119" t="s">
        <v>275</v>
      </c>
    </row>
    <row r="21" spans="1:25" s="1" customFormat="1" ht="8.25" customHeight="1" x14ac:dyDescent="0.2">
      <c r="A21" s="59"/>
      <c r="B21" s="60"/>
      <c r="C21" s="60"/>
      <c r="D21" s="60"/>
      <c r="E21" s="60"/>
      <c r="F21" s="60"/>
      <c r="G21" s="60"/>
      <c r="H21" s="68"/>
      <c r="I21" s="68"/>
      <c r="J21" s="68"/>
      <c r="K21" s="68"/>
      <c r="L21" s="68"/>
      <c r="M21" s="62"/>
      <c r="N21" s="68"/>
      <c r="O21" s="68"/>
      <c r="P21" s="68"/>
      <c r="Q21" s="60"/>
      <c r="R21" s="60"/>
      <c r="S21" s="60"/>
      <c r="T21" s="60"/>
      <c r="U21" s="60"/>
      <c r="V21" s="62"/>
      <c r="W21" s="60"/>
      <c r="X21" s="60"/>
      <c r="Y21" s="120"/>
    </row>
    <row r="22" spans="1:25" s="1" customFormat="1" ht="182.25" customHeight="1" x14ac:dyDescent="0.2">
      <c r="A22" s="116" t="s">
        <v>267</v>
      </c>
      <c r="B22" s="60"/>
      <c r="C22" s="74"/>
      <c r="D22" s="60"/>
      <c r="E22" s="174" t="s">
        <v>274</v>
      </c>
      <c r="F22" s="175"/>
      <c r="G22" s="60"/>
      <c r="H22" s="63"/>
      <c r="I22" s="63" t="s">
        <v>246</v>
      </c>
      <c r="J22" s="63"/>
      <c r="K22" s="63"/>
      <c r="L22" s="64"/>
      <c r="M22" s="62"/>
      <c r="N22" s="174" t="s">
        <v>322</v>
      </c>
      <c r="O22" s="244"/>
      <c r="P22" s="175"/>
      <c r="Q22" s="65"/>
      <c r="R22" s="66"/>
      <c r="S22" s="85" t="s">
        <v>277</v>
      </c>
      <c r="T22" s="67"/>
      <c r="U22" s="84" t="s">
        <v>276</v>
      </c>
      <c r="V22" s="62"/>
      <c r="W22" s="85" t="s">
        <v>267</v>
      </c>
      <c r="X22" s="67"/>
      <c r="Y22" s="119" t="s">
        <v>275</v>
      </c>
    </row>
    <row r="23" spans="1:25" s="1" customFormat="1" ht="8.25" customHeight="1" x14ac:dyDescent="0.2">
      <c r="A23" s="129"/>
      <c r="B23" s="115"/>
      <c r="C23" s="130"/>
      <c r="D23" s="115"/>
      <c r="E23" s="96"/>
      <c r="F23" s="96"/>
      <c r="G23" s="115"/>
      <c r="H23" s="122"/>
      <c r="I23" s="122"/>
      <c r="J23" s="122"/>
      <c r="K23" s="122"/>
      <c r="L23" s="68"/>
      <c r="M23" s="62"/>
      <c r="N23" s="96"/>
      <c r="O23" s="96"/>
      <c r="P23" s="96"/>
      <c r="Q23" s="115"/>
      <c r="R23" s="115"/>
      <c r="S23" s="96"/>
      <c r="T23" s="115"/>
      <c r="U23" s="68"/>
      <c r="V23" s="62"/>
      <c r="W23" s="96"/>
      <c r="X23" s="115"/>
      <c r="Y23" s="127"/>
    </row>
    <row r="24" spans="1:25" s="142" customFormat="1" ht="120.75" customHeight="1" x14ac:dyDescent="0.2">
      <c r="A24" s="153" t="s">
        <v>332</v>
      </c>
      <c r="B24" s="121"/>
      <c r="C24" s="118" t="s">
        <v>465</v>
      </c>
      <c r="D24" s="121"/>
      <c r="E24" s="186" t="s">
        <v>306</v>
      </c>
      <c r="F24" s="187"/>
      <c r="G24" s="121"/>
      <c r="H24" s="149"/>
      <c r="I24" s="149" t="s">
        <v>246</v>
      </c>
      <c r="J24" s="149"/>
      <c r="K24" s="149"/>
      <c r="L24" s="150"/>
      <c r="M24" s="151"/>
      <c r="N24" s="245" t="s">
        <v>317</v>
      </c>
      <c r="O24" s="246"/>
      <c r="P24" s="247"/>
      <c r="Q24" s="137"/>
      <c r="R24" s="139"/>
      <c r="S24" s="118" t="s">
        <v>330</v>
      </c>
      <c r="T24" s="140"/>
      <c r="U24" s="118" t="s">
        <v>311</v>
      </c>
      <c r="V24" s="151"/>
      <c r="W24" s="118" t="s">
        <v>310</v>
      </c>
      <c r="X24" s="152"/>
      <c r="Y24" s="118" t="s">
        <v>465</v>
      </c>
    </row>
    <row r="25" spans="1:25" s="1" customFormat="1" ht="12.75" customHeight="1" x14ac:dyDescent="0.4">
      <c r="A25" s="104"/>
      <c r="B25" s="112"/>
      <c r="C25" s="121"/>
      <c r="D25" s="112"/>
      <c r="E25" s="121"/>
      <c r="F25" s="121"/>
      <c r="G25" s="112"/>
      <c r="H25" s="122"/>
      <c r="I25" s="122"/>
      <c r="J25" s="122"/>
      <c r="K25" s="122"/>
      <c r="L25" s="68"/>
      <c r="M25" s="62"/>
      <c r="N25" s="123"/>
      <c r="O25" s="124"/>
      <c r="P25" s="124"/>
      <c r="Q25" s="125"/>
      <c r="R25" s="125"/>
      <c r="S25" s="121"/>
      <c r="T25" s="126"/>
      <c r="U25" s="121"/>
      <c r="V25" s="62"/>
      <c r="W25" s="121"/>
      <c r="X25" s="115"/>
      <c r="Y25" s="127"/>
    </row>
    <row r="26" spans="1:25" s="1" customFormat="1" ht="258.75" customHeight="1" x14ac:dyDescent="0.2">
      <c r="A26" s="128" t="s">
        <v>285</v>
      </c>
      <c r="B26" s="87"/>
      <c r="C26" s="85" t="s">
        <v>278</v>
      </c>
      <c r="D26" s="87"/>
      <c r="E26" s="174" t="s">
        <v>279</v>
      </c>
      <c r="F26" s="175"/>
      <c r="G26" s="87"/>
      <c r="H26" s="63"/>
      <c r="I26" s="63" t="s">
        <v>246</v>
      </c>
      <c r="J26" s="63"/>
      <c r="K26" s="63"/>
      <c r="L26" s="64"/>
      <c r="M26" s="62"/>
      <c r="N26" s="174" t="s">
        <v>323</v>
      </c>
      <c r="O26" s="244"/>
      <c r="P26" s="175"/>
      <c r="Q26" s="65"/>
      <c r="R26" s="66"/>
      <c r="S26" s="85" t="s">
        <v>273</v>
      </c>
      <c r="T26" s="67"/>
      <c r="U26" s="85" t="s">
        <v>280</v>
      </c>
      <c r="V26" s="62"/>
      <c r="W26" s="85" t="s">
        <v>281</v>
      </c>
      <c r="X26" s="67"/>
      <c r="Y26" s="119" t="s">
        <v>282</v>
      </c>
    </row>
    <row r="27" spans="1:25" s="1" customFormat="1" ht="12.75" customHeight="1" x14ac:dyDescent="0.4">
      <c r="A27" s="104"/>
      <c r="B27" s="131"/>
      <c r="C27" s="121"/>
      <c r="D27" s="131"/>
      <c r="E27" s="121"/>
      <c r="F27" s="121"/>
      <c r="G27" s="131"/>
      <c r="H27" s="122"/>
      <c r="I27" s="122"/>
      <c r="J27" s="122"/>
      <c r="K27" s="122"/>
      <c r="L27" s="68"/>
      <c r="M27" s="62"/>
      <c r="N27" s="123"/>
      <c r="O27" s="124"/>
      <c r="P27" s="124"/>
      <c r="Q27" s="125"/>
      <c r="R27" s="125"/>
      <c r="S27" s="121"/>
      <c r="T27" s="126"/>
      <c r="U27" s="121"/>
      <c r="V27" s="62"/>
      <c r="W27" s="121"/>
      <c r="X27" s="132"/>
      <c r="Y27" s="127"/>
    </row>
    <row r="28" spans="1:25" s="142" customFormat="1" ht="258.75" customHeight="1" x14ac:dyDescent="0.2">
      <c r="A28" s="143"/>
      <c r="B28" s="144"/>
      <c r="C28" s="118" t="s">
        <v>301</v>
      </c>
      <c r="D28" s="154"/>
      <c r="E28" s="186" t="s">
        <v>307</v>
      </c>
      <c r="F28" s="187"/>
      <c r="G28" s="154"/>
      <c r="H28" s="155"/>
      <c r="I28" s="155" t="s">
        <v>246</v>
      </c>
      <c r="J28" s="155"/>
      <c r="K28" s="155"/>
      <c r="L28" s="145"/>
      <c r="M28" s="146"/>
      <c r="N28" s="186" t="s">
        <v>424</v>
      </c>
      <c r="O28" s="283"/>
      <c r="P28" s="284"/>
      <c r="Q28" s="147"/>
      <c r="R28" s="148"/>
      <c r="S28" s="118" t="s">
        <v>423</v>
      </c>
      <c r="T28" s="156"/>
      <c r="U28" s="118" t="s">
        <v>308</v>
      </c>
      <c r="V28" s="157"/>
      <c r="W28" s="118" t="s">
        <v>303</v>
      </c>
      <c r="X28" s="156"/>
      <c r="Y28" s="119" t="s">
        <v>304</v>
      </c>
    </row>
    <row r="29" spans="1:25" s="1" customFormat="1" ht="9" customHeight="1" x14ac:dyDescent="0.2">
      <c r="A29" s="59"/>
      <c r="B29" s="60"/>
      <c r="C29" s="60"/>
      <c r="D29" s="60"/>
      <c r="E29" s="60"/>
      <c r="F29" s="60"/>
      <c r="G29" s="60"/>
      <c r="H29" s="68"/>
      <c r="I29" s="68"/>
      <c r="J29" s="68"/>
      <c r="K29" s="68"/>
      <c r="L29" s="68"/>
      <c r="M29" s="62"/>
      <c r="N29" s="68"/>
      <c r="O29" s="68"/>
      <c r="P29" s="68"/>
      <c r="Q29" s="44"/>
      <c r="R29" s="44"/>
      <c r="S29" s="60"/>
      <c r="T29" s="60"/>
      <c r="U29" s="60"/>
      <c r="V29" s="62"/>
      <c r="W29" s="60"/>
      <c r="X29" s="60"/>
      <c r="Y29" s="61"/>
    </row>
    <row r="30" spans="1:25" s="1" customFormat="1" ht="182.25" customHeight="1" x14ac:dyDescent="0.2">
      <c r="A30" s="113" t="s">
        <v>286</v>
      </c>
      <c r="B30" s="115"/>
      <c r="C30" s="114"/>
      <c r="D30" s="115"/>
      <c r="E30" s="174" t="s">
        <v>287</v>
      </c>
      <c r="F30" s="262"/>
      <c r="G30" s="115"/>
      <c r="H30" s="63"/>
      <c r="I30" s="63" t="s">
        <v>246</v>
      </c>
      <c r="J30" s="63"/>
      <c r="K30" s="63"/>
      <c r="L30" s="64"/>
      <c r="M30" s="62"/>
      <c r="N30" s="171" t="s">
        <v>288</v>
      </c>
      <c r="O30" s="172"/>
      <c r="P30" s="173"/>
      <c r="Q30" s="65"/>
      <c r="R30" s="66"/>
      <c r="S30" s="114" t="s">
        <v>248</v>
      </c>
      <c r="T30" s="67"/>
      <c r="U30" s="114" t="s">
        <v>289</v>
      </c>
      <c r="V30" s="62"/>
      <c r="W30" s="114" t="s">
        <v>290</v>
      </c>
      <c r="X30" s="67"/>
      <c r="Y30" s="94" t="s">
        <v>251</v>
      </c>
    </row>
    <row r="31" spans="1:25" s="1" customFormat="1" ht="12.75" customHeight="1" x14ac:dyDescent="0.2">
      <c r="A31" s="104"/>
      <c r="B31" s="115"/>
      <c r="C31" s="130"/>
      <c r="D31" s="115"/>
      <c r="E31" s="96"/>
      <c r="F31" s="96"/>
      <c r="G31" s="115"/>
      <c r="H31" s="122"/>
      <c r="I31" s="122"/>
      <c r="J31" s="122"/>
      <c r="K31" s="122"/>
      <c r="L31" s="68"/>
      <c r="M31" s="62"/>
      <c r="N31" s="96"/>
      <c r="O31" s="68"/>
      <c r="P31" s="68"/>
      <c r="Q31" s="115"/>
      <c r="R31" s="115"/>
      <c r="S31" s="96"/>
      <c r="T31" s="115"/>
      <c r="U31" s="96"/>
      <c r="V31" s="62"/>
      <c r="W31" s="96"/>
      <c r="X31" s="115"/>
      <c r="Y31" s="108"/>
    </row>
    <row r="32" spans="1:25" s="1" customFormat="1" ht="182.25" customHeight="1" x14ac:dyDescent="0.2">
      <c r="A32" s="113" t="s">
        <v>291</v>
      </c>
      <c r="B32" s="115"/>
      <c r="C32" s="114"/>
      <c r="D32" s="115"/>
      <c r="E32" s="174" t="s">
        <v>292</v>
      </c>
      <c r="F32" s="262"/>
      <c r="G32" s="115"/>
      <c r="H32" s="63"/>
      <c r="I32" s="63" t="s">
        <v>246</v>
      </c>
      <c r="J32" s="63"/>
      <c r="K32" s="63"/>
      <c r="L32" s="64"/>
      <c r="M32" s="62"/>
      <c r="N32" s="171" t="s">
        <v>293</v>
      </c>
      <c r="O32" s="172"/>
      <c r="P32" s="173"/>
      <c r="Q32" s="65"/>
      <c r="R32" s="66"/>
      <c r="S32" s="114" t="s">
        <v>248</v>
      </c>
      <c r="T32" s="67"/>
      <c r="U32" s="114" t="s">
        <v>294</v>
      </c>
      <c r="V32" s="62"/>
      <c r="W32" s="114" t="s">
        <v>295</v>
      </c>
      <c r="X32" s="67"/>
      <c r="Y32" s="94" t="s">
        <v>251</v>
      </c>
    </row>
    <row r="33" spans="1:25" s="1" customFormat="1" ht="10.5" customHeight="1" x14ac:dyDescent="0.2">
      <c r="A33" s="104"/>
      <c r="B33" s="115"/>
      <c r="C33" s="96"/>
      <c r="D33" s="115"/>
      <c r="E33" s="96"/>
      <c r="F33" s="68"/>
      <c r="G33" s="115"/>
      <c r="H33" s="122"/>
      <c r="I33" s="122"/>
      <c r="J33" s="122"/>
      <c r="K33" s="122"/>
      <c r="L33" s="68"/>
      <c r="M33" s="62"/>
      <c r="N33" s="97"/>
      <c r="O33" s="97"/>
      <c r="P33" s="97"/>
      <c r="Q33" s="115"/>
      <c r="R33" s="115"/>
      <c r="S33" s="96"/>
      <c r="T33" s="115"/>
      <c r="U33" s="96"/>
      <c r="V33" s="62"/>
      <c r="W33" s="96"/>
      <c r="X33" s="115"/>
      <c r="Y33" s="108"/>
    </row>
    <row r="34" spans="1:25" s="1" customFormat="1" ht="182.25" customHeight="1" x14ac:dyDescent="0.2">
      <c r="A34" s="113" t="s">
        <v>296</v>
      </c>
      <c r="B34" s="115"/>
      <c r="C34" s="114"/>
      <c r="D34" s="115"/>
      <c r="E34" s="174" t="s">
        <v>297</v>
      </c>
      <c r="F34" s="262"/>
      <c r="G34" s="115"/>
      <c r="H34" s="63"/>
      <c r="I34" s="63" t="s">
        <v>246</v>
      </c>
      <c r="J34" s="63"/>
      <c r="K34" s="63"/>
      <c r="L34" s="64"/>
      <c r="M34" s="62"/>
      <c r="N34" s="171" t="s">
        <v>298</v>
      </c>
      <c r="O34" s="172"/>
      <c r="P34" s="173"/>
      <c r="Q34" s="65"/>
      <c r="R34" s="66"/>
      <c r="S34" s="114" t="s">
        <v>248</v>
      </c>
      <c r="T34" s="67"/>
      <c r="U34" s="114" t="s">
        <v>299</v>
      </c>
      <c r="V34" s="62"/>
      <c r="W34" s="114" t="s">
        <v>300</v>
      </c>
      <c r="X34" s="67"/>
      <c r="Y34" s="94" t="s">
        <v>251</v>
      </c>
    </row>
    <row r="35" spans="1:25" s="1" customFormat="1" ht="11.25" customHeight="1" x14ac:dyDescent="0.2">
      <c r="A35" s="86"/>
      <c r="B35" s="87"/>
      <c r="C35" s="87"/>
      <c r="D35" s="87"/>
      <c r="E35" s="87"/>
      <c r="F35" s="87"/>
      <c r="G35" s="87"/>
      <c r="H35" s="68"/>
      <c r="I35" s="68"/>
      <c r="J35" s="68"/>
      <c r="K35" s="68"/>
      <c r="L35" s="68"/>
      <c r="M35" s="62"/>
      <c r="N35" s="68"/>
      <c r="O35" s="68"/>
      <c r="P35" s="68"/>
      <c r="Q35" s="87"/>
      <c r="R35" s="87"/>
      <c r="S35" s="87"/>
      <c r="T35" s="87"/>
      <c r="U35" s="87"/>
      <c r="V35" s="62"/>
      <c r="W35" s="87"/>
      <c r="X35" s="87"/>
      <c r="Y35" s="120"/>
    </row>
    <row r="36" spans="1:25" s="1" customFormat="1" ht="218.25" customHeight="1" x14ac:dyDescent="0.2">
      <c r="A36" s="88" t="s">
        <v>267</v>
      </c>
      <c r="B36" s="89"/>
      <c r="C36" s="90"/>
      <c r="D36" s="89"/>
      <c r="E36" s="171" t="s">
        <v>245</v>
      </c>
      <c r="F36" s="185"/>
      <c r="G36" s="89"/>
      <c r="H36" s="91"/>
      <c r="I36" s="91"/>
      <c r="J36" s="91" t="s">
        <v>246</v>
      </c>
      <c r="K36" s="91"/>
      <c r="L36" s="92"/>
      <c r="M36" s="62"/>
      <c r="N36" s="171" t="s">
        <v>247</v>
      </c>
      <c r="O36" s="172"/>
      <c r="P36" s="173"/>
      <c r="Q36" s="93"/>
      <c r="R36" s="89"/>
      <c r="S36" s="79" t="s">
        <v>248</v>
      </c>
      <c r="T36" s="89"/>
      <c r="U36" s="90" t="s">
        <v>249</v>
      </c>
      <c r="V36" s="62"/>
      <c r="W36" s="90" t="s">
        <v>250</v>
      </c>
      <c r="X36" s="89"/>
      <c r="Y36" s="119" t="s">
        <v>251</v>
      </c>
    </row>
    <row r="37" spans="1:25" s="1" customFormat="1" ht="11.25" customHeight="1" x14ac:dyDescent="0.25">
      <c r="A37" s="95"/>
      <c r="B37" s="96"/>
      <c r="C37" s="97"/>
      <c r="D37" s="97"/>
      <c r="E37" s="97"/>
      <c r="F37" s="97"/>
      <c r="G37" s="97"/>
      <c r="H37" s="97"/>
      <c r="I37" s="97"/>
      <c r="J37" s="97"/>
      <c r="K37" s="97"/>
      <c r="L37" s="97"/>
      <c r="M37" s="98"/>
      <c r="N37" s="97"/>
      <c r="O37" s="97"/>
      <c r="P37" s="97"/>
      <c r="Q37" s="98"/>
      <c r="R37" s="98"/>
      <c r="S37" s="99"/>
      <c r="T37" s="97"/>
      <c r="U37" s="47"/>
      <c r="V37" s="98"/>
      <c r="W37" s="99"/>
      <c r="X37" s="97"/>
      <c r="Y37" s="99"/>
    </row>
    <row r="38" spans="1:25" s="1" customFormat="1" ht="123" customHeight="1" x14ac:dyDescent="0.2">
      <c r="A38" s="88" t="s">
        <v>252</v>
      </c>
      <c r="B38" s="96"/>
      <c r="C38" s="90"/>
      <c r="D38" s="97"/>
      <c r="E38" s="171" t="s">
        <v>249</v>
      </c>
      <c r="F38" s="173"/>
      <c r="G38" s="97"/>
      <c r="H38" s="100"/>
      <c r="I38" s="100"/>
      <c r="J38" s="100" t="s">
        <v>246</v>
      </c>
      <c r="K38" s="100"/>
      <c r="L38" s="101"/>
      <c r="M38" s="98"/>
      <c r="N38" s="171" t="s">
        <v>253</v>
      </c>
      <c r="O38" s="172"/>
      <c r="P38" s="173"/>
      <c r="Q38" s="101"/>
      <c r="R38" s="97"/>
      <c r="S38" s="79" t="s">
        <v>248</v>
      </c>
      <c r="T38" s="97"/>
      <c r="U38" s="90" t="s">
        <v>254</v>
      </c>
      <c r="V38" s="98"/>
      <c r="W38" s="90" t="s">
        <v>250</v>
      </c>
      <c r="X38" s="97"/>
      <c r="Y38" s="94" t="s">
        <v>251</v>
      </c>
    </row>
    <row r="39" spans="1:25" s="1" customFormat="1" ht="11.25" customHeight="1" x14ac:dyDescent="0.2">
      <c r="A39" s="102"/>
      <c r="B39" s="96"/>
      <c r="C39" s="97"/>
      <c r="D39" s="97"/>
      <c r="E39" s="97"/>
      <c r="F39" s="97"/>
      <c r="G39" s="97"/>
      <c r="H39" s="103"/>
      <c r="I39" s="103"/>
      <c r="J39" s="103"/>
      <c r="K39" s="103"/>
      <c r="L39" s="97"/>
      <c r="M39" s="98"/>
      <c r="N39" s="97"/>
      <c r="O39" s="97"/>
      <c r="P39" s="97"/>
      <c r="Q39" s="97"/>
      <c r="R39" s="97"/>
      <c r="S39" s="99"/>
      <c r="T39" s="97"/>
      <c r="U39" s="99"/>
      <c r="V39" s="98"/>
      <c r="W39" s="99"/>
      <c r="X39" s="97"/>
      <c r="Y39" s="99"/>
    </row>
    <row r="40" spans="1:25" s="1" customFormat="1" ht="142.5" customHeight="1" x14ac:dyDescent="0.2">
      <c r="A40" s="88" t="s">
        <v>255</v>
      </c>
      <c r="B40" s="96"/>
      <c r="C40" s="90" t="s">
        <v>256</v>
      </c>
      <c r="D40" s="97"/>
      <c r="E40" s="171" t="s">
        <v>257</v>
      </c>
      <c r="F40" s="173"/>
      <c r="G40" s="97"/>
      <c r="H40" s="100"/>
      <c r="I40" s="100"/>
      <c r="J40" s="100" t="s">
        <v>246</v>
      </c>
      <c r="K40" s="100"/>
      <c r="L40" s="101"/>
      <c r="M40" s="98"/>
      <c r="N40" s="171" t="s">
        <v>258</v>
      </c>
      <c r="O40" s="172"/>
      <c r="P40" s="173"/>
      <c r="Q40" s="97"/>
      <c r="R40" s="97"/>
      <c r="S40" s="79" t="s">
        <v>248</v>
      </c>
      <c r="T40" s="97"/>
      <c r="U40" s="90" t="s">
        <v>254</v>
      </c>
      <c r="V40" s="98"/>
      <c r="W40" s="90" t="s">
        <v>250</v>
      </c>
      <c r="X40" s="97"/>
      <c r="Y40" s="94" t="s">
        <v>251</v>
      </c>
    </row>
    <row r="41" spans="1:25" s="1" customFormat="1" ht="11.25" customHeight="1" x14ac:dyDescent="0.2">
      <c r="A41" s="99"/>
      <c r="B41" s="96"/>
      <c r="C41" s="99"/>
      <c r="D41" s="97"/>
      <c r="E41" s="97"/>
      <c r="F41" s="97"/>
      <c r="G41" s="97"/>
      <c r="H41" s="97"/>
      <c r="I41" s="97"/>
      <c r="J41" s="97"/>
      <c r="K41" s="97"/>
      <c r="L41" s="97"/>
      <c r="M41" s="98"/>
      <c r="N41" s="97"/>
      <c r="O41" s="97"/>
      <c r="P41" s="97"/>
      <c r="Q41" s="98"/>
      <c r="R41" s="98"/>
      <c r="S41" s="99"/>
      <c r="T41" s="97"/>
      <c r="U41" s="99"/>
      <c r="V41" s="98"/>
      <c r="W41" s="99"/>
      <c r="X41" s="97"/>
      <c r="Y41" s="99"/>
    </row>
    <row r="42" spans="1:25" s="1" customFormat="1" ht="166.5" customHeight="1" x14ac:dyDescent="0.2">
      <c r="A42" s="88" t="s">
        <v>255</v>
      </c>
      <c r="B42" s="96"/>
      <c r="C42" s="90" t="s">
        <v>256</v>
      </c>
      <c r="D42" s="97"/>
      <c r="E42" s="171" t="s">
        <v>259</v>
      </c>
      <c r="F42" s="173"/>
      <c r="G42" s="97"/>
      <c r="H42" s="100"/>
      <c r="I42" s="100"/>
      <c r="J42" s="100" t="s">
        <v>246</v>
      </c>
      <c r="K42" s="100"/>
      <c r="L42" s="101"/>
      <c r="M42" s="98"/>
      <c r="N42" s="171" t="s">
        <v>260</v>
      </c>
      <c r="O42" s="172"/>
      <c r="P42" s="173"/>
      <c r="Q42" s="101"/>
      <c r="R42" s="97"/>
      <c r="S42" s="79" t="s">
        <v>248</v>
      </c>
      <c r="T42" s="97"/>
      <c r="U42" s="90" t="s">
        <v>254</v>
      </c>
      <c r="V42" s="98"/>
      <c r="W42" s="90" t="s">
        <v>250</v>
      </c>
      <c r="X42" s="97"/>
      <c r="Y42" s="94" t="s">
        <v>251</v>
      </c>
    </row>
    <row r="43" spans="1:25" s="1" customFormat="1" ht="11.25" customHeight="1" x14ac:dyDescent="0.2">
      <c r="A43" s="104"/>
      <c r="B43" s="96"/>
      <c r="C43" s="97"/>
      <c r="D43" s="97"/>
      <c r="E43" s="97"/>
      <c r="F43" s="97"/>
      <c r="G43" s="97"/>
      <c r="H43" s="97"/>
      <c r="I43" s="97"/>
      <c r="J43" s="97"/>
      <c r="K43" s="97"/>
      <c r="L43" s="97"/>
      <c r="M43" s="98"/>
      <c r="N43" s="97"/>
      <c r="O43" s="97"/>
      <c r="P43" s="97"/>
      <c r="Q43" s="97"/>
      <c r="R43" s="97"/>
      <c r="S43" s="99"/>
      <c r="T43" s="97"/>
      <c r="U43" s="97"/>
      <c r="V43" s="98"/>
      <c r="W43" s="99"/>
      <c r="X43" s="97"/>
      <c r="Y43" s="99"/>
    </row>
    <row r="44" spans="1:25" s="1" customFormat="1" ht="123.75" customHeight="1" x14ac:dyDescent="0.2">
      <c r="A44" s="78" t="s">
        <v>261</v>
      </c>
      <c r="B44" s="96"/>
      <c r="C44" s="90"/>
      <c r="D44" s="97"/>
      <c r="E44" s="171" t="s">
        <v>249</v>
      </c>
      <c r="F44" s="173"/>
      <c r="G44" s="97"/>
      <c r="H44" s="100"/>
      <c r="I44" s="100"/>
      <c r="J44" s="100" t="s">
        <v>246</v>
      </c>
      <c r="K44" s="100"/>
      <c r="L44" s="101"/>
      <c r="M44" s="98"/>
      <c r="N44" s="171" t="s">
        <v>262</v>
      </c>
      <c r="O44" s="172"/>
      <c r="P44" s="173"/>
      <c r="Q44" s="101"/>
      <c r="R44" s="97"/>
      <c r="S44" s="79" t="s">
        <v>248</v>
      </c>
      <c r="T44" s="105"/>
      <c r="U44" s="90" t="s">
        <v>263</v>
      </c>
      <c r="V44" s="98"/>
      <c r="W44" s="90" t="s">
        <v>250</v>
      </c>
      <c r="X44" s="97"/>
      <c r="Y44" s="94" t="s">
        <v>251</v>
      </c>
    </row>
    <row r="45" spans="1:25" s="1" customFormat="1" ht="11.25" customHeight="1" x14ac:dyDescent="0.2">
      <c r="A45" s="95"/>
      <c r="B45" s="96"/>
      <c r="C45" s="96"/>
      <c r="D45" s="96"/>
      <c r="E45" s="96"/>
      <c r="F45" s="96"/>
      <c r="G45" s="96"/>
      <c r="H45" s="106"/>
      <c r="I45" s="106"/>
      <c r="J45" s="106"/>
      <c r="K45" s="106"/>
      <c r="L45" s="96"/>
      <c r="M45" s="98"/>
      <c r="N45" s="96"/>
      <c r="O45" s="96"/>
      <c r="P45" s="96"/>
      <c r="Q45" s="96"/>
      <c r="R45" s="96"/>
      <c r="S45" s="107"/>
      <c r="T45" s="96"/>
      <c r="U45" s="96"/>
      <c r="V45" s="98"/>
      <c r="W45" s="96"/>
      <c r="X45" s="96"/>
      <c r="Y45" s="108"/>
    </row>
    <row r="46" spans="1:25" s="1" customFormat="1" ht="120.75" customHeight="1" x14ac:dyDescent="0.2">
      <c r="A46" s="88" t="s">
        <v>267</v>
      </c>
      <c r="B46" s="96"/>
      <c r="C46" s="79"/>
      <c r="D46" s="96"/>
      <c r="E46" s="174" t="s">
        <v>264</v>
      </c>
      <c r="F46" s="175"/>
      <c r="G46" s="96"/>
      <c r="H46" s="109"/>
      <c r="I46" s="109"/>
      <c r="J46" s="109"/>
      <c r="K46" s="109" t="s">
        <v>246</v>
      </c>
      <c r="L46" s="77"/>
      <c r="M46" s="98"/>
      <c r="N46" s="171" t="s">
        <v>265</v>
      </c>
      <c r="O46" s="172"/>
      <c r="P46" s="173"/>
      <c r="Q46" s="77"/>
      <c r="R46" s="110"/>
      <c r="S46" s="79" t="s">
        <v>248</v>
      </c>
      <c r="T46" s="111"/>
      <c r="U46" s="79" t="s">
        <v>266</v>
      </c>
      <c r="V46" s="98"/>
      <c r="W46" s="79" t="s">
        <v>255</v>
      </c>
      <c r="X46" s="111"/>
      <c r="Y46" s="94"/>
    </row>
    <row r="47" spans="1:25" s="1" customFormat="1" ht="11.25" customHeight="1" x14ac:dyDescent="0.2">
      <c r="A47" s="80"/>
      <c r="B47" s="81"/>
      <c r="C47" s="81"/>
      <c r="D47" s="81"/>
      <c r="E47" s="81"/>
      <c r="F47" s="81"/>
      <c r="G47" s="81"/>
      <c r="H47" s="68"/>
      <c r="I47" s="68"/>
      <c r="J47" s="68"/>
      <c r="K47" s="68"/>
      <c r="L47" s="68"/>
      <c r="M47" s="62"/>
      <c r="N47" s="68"/>
      <c r="O47" s="68"/>
      <c r="P47" s="68"/>
      <c r="Q47" s="81"/>
      <c r="R47" s="81"/>
      <c r="S47" s="81"/>
      <c r="T47" s="81"/>
      <c r="U47" s="81"/>
      <c r="V47" s="62"/>
      <c r="W47" s="81"/>
      <c r="X47" s="81"/>
      <c r="Y47" s="82"/>
    </row>
    <row r="48" spans="1:25" ht="15" customHeight="1" x14ac:dyDescent="0.25">
      <c r="A48" s="57"/>
      <c r="B48" s="56"/>
      <c r="C48" s="56"/>
      <c r="D48" s="56"/>
      <c r="E48" s="56"/>
      <c r="F48" s="56"/>
      <c r="G48" s="56"/>
      <c r="H48" s="56"/>
      <c r="I48" s="56"/>
      <c r="J48" s="56"/>
      <c r="K48" s="56"/>
      <c r="L48" s="56"/>
      <c r="M48" s="56"/>
      <c r="N48" s="56"/>
      <c r="O48" s="56"/>
      <c r="P48" s="56"/>
      <c r="Q48" s="56"/>
      <c r="R48" s="56"/>
      <c r="S48" s="56"/>
      <c r="T48" s="56"/>
      <c r="U48" s="56"/>
      <c r="V48" s="56"/>
      <c r="W48" s="56"/>
      <c r="X48" s="56"/>
      <c r="Y48" s="58"/>
    </row>
    <row r="49" spans="1:25" ht="18" customHeight="1" x14ac:dyDescent="0.25">
      <c r="A49" s="176" t="s">
        <v>133</v>
      </c>
      <c r="B49" s="177"/>
      <c r="C49" s="178"/>
      <c r="D49" s="56"/>
      <c r="E49" s="56"/>
      <c r="F49" s="56"/>
      <c r="G49" s="56"/>
      <c r="H49" s="56"/>
      <c r="I49" s="56"/>
      <c r="J49" s="56"/>
      <c r="K49" s="56"/>
      <c r="L49" s="56"/>
      <c r="M49" s="56"/>
      <c r="N49" s="56"/>
      <c r="O49" s="56"/>
      <c r="P49" s="56"/>
      <c r="Q49" s="56"/>
      <c r="R49" s="56"/>
      <c r="S49" s="56"/>
      <c r="T49" s="56"/>
      <c r="U49" s="56"/>
      <c r="V49" s="56"/>
      <c r="W49" s="56"/>
      <c r="X49" s="56"/>
      <c r="Y49" s="58"/>
    </row>
    <row r="50" spans="1:25" x14ac:dyDescent="0.25">
      <c r="A50" s="179"/>
      <c r="B50" s="180"/>
      <c r="C50" s="181"/>
      <c r="D50" s="56"/>
      <c r="E50" s="56"/>
      <c r="F50" s="56"/>
      <c r="G50" s="56"/>
      <c r="H50" s="56"/>
      <c r="I50" s="56"/>
      <c r="J50" s="56"/>
      <c r="K50" s="56"/>
      <c r="L50" s="56"/>
      <c r="M50" s="56"/>
      <c r="N50" s="56"/>
      <c r="O50" s="56"/>
      <c r="P50" s="56"/>
      <c r="Q50" s="56"/>
      <c r="R50" s="56"/>
      <c r="S50" s="56"/>
      <c r="T50" s="56"/>
      <c r="U50" s="56"/>
      <c r="V50" s="56"/>
      <c r="W50" s="56"/>
      <c r="X50" s="56"/>
      <c r="Y50" s="58"/>
    </row>
    <row r="51" spans="1:25" x14ac:dyDescent="0.25">
      <c r="A51" s="179"/>
      <c r="B51" s="180"/>
      <c r="C51" s="181"/>
      <c r="D51" s="56"/>
      <c r="E51" s="56"/>
      <c r="F51" s="56"/>
      <c r="G51" s="56"/>
      <c r="H51" s="56"/>
      <c r="I51" s="56"/>
      <c r="J51" s="56"/>
      <c r="K51" s="56"/>
      <c r="L51" s="56"/>
      <c r="M51" s="56"/>
      <c r="N51" s="56"/>
      <c r="O51" s="56"/>
      <c r="P51" s="56"/>
      <c r="Q51" s="56"/>
      <c r="R51" s="56"/>
      <c r="S51" s="56"/>
      <c r="T51" s="56"/>
      <c r="U51" s="56"/>
      <c r="V51" s="56"/>
      <c r="W51" s="56"/>
      <c r="X51" s="56"/>
      <c r="Y51" s="58"/>
    </row>
    <row r="52" spans="1:25" x14ac:dyDescent="0.25">
      <c r="A52" s="182"/>
      <c r="B52" s="183"/>
      <c r="C52" s="184"/>
      <c r="D52" s="56"/>
      <c r="E52" s="56"/>
      <c r="F52" s="56"/>
      <c r="G52" s="56"/>
      <c r="H52" s="56"/>
      <c r="I52" s="56"/>
      <c r="J52" s="56"/>
      <c r="K52" s="56"/>
      <c r="L52" s="56"/>
      <c r="M52" s="56"/>
      <c r="N52" s="56"/>
      <c r="O52" s="56"/>
      <c r="P52" s="56"/>
      <c r="Q52" s="56"/>
      <c r="R52" s="56"/>
      <c r="S52" s="56"/>
      <c r="T52" s="56"/>
      <c r="U52" s="56"/>
      <c r="V52" s="56"/>
      <c r="W52" s="56"/>
      <c r="X52" s="56"/>
      <c r="Y52" s="58"/>
    </row>
    <row r="53" spans="1:25" x14ac:dyDescent="0.25">
      <c r="A53" s="182"/>
      <c r="B53" s="183"/>
      <c r="C53" s="184"/>
      <c r="D53" s="56"/>
      <c r="E53" s="56"/>
      <c r="F53" s="56"/>
      <c r="G53" s="56"/>
      <c r="H53" s="56"/>
      <c r="I53" s="56"/>
      <c r="J53" s="56"/>
      <c r="K53" s="56"/>
      <c r="L53" s="56"/>
      <c r="M53" s="56"/>
      <c r="N53" s="56"/>
      <c r="O53" s="56"/>
      <c r="P53" s="56"/>
      <c r="Q53" s="56"/>
      <c r="R53" s="56"/>
      <c r="S53" s="56"/>
      <c r="T53" s="56"/>
      <c r="U53" s="56"/>
      <c r="V53" s="56"/>
      <c r="W53" s="56"/>
      <c r="X53" s="56"/>
      <c r="Y53" s="58"/>
    </row>
    <row r="54" spans="1:25" x14ac:dyDescent="0.25">
      <c r="A54" s="182"/>
      <c r="B54" s="183"/>
      <c r="C54" s="184"/>
      <c r="D54" s="56"/>
      <c r="E54" s="56"/>
      <c r="F54" s="56"/>
      <c r="G54" s="56"/>
      <c r="H54" s="56"/>
      <c r="I54" s="56"/>
      <c r="J54" s="56"/>
      <c r="K54" s="56"/>
      <c r="L54" s="56"/>
      <c r="M54" s="56"/>
      <c r="N54" s="56"/>
      <c r="O54" s="56"/>
      <c r="P54" s="56"/>
      <c r="Q54" s="56"/>
      <c r="R54" s="56"/>
      <c r="S54" s="56"/>
      <c r="T54" s="56"/>
      <c r="U54" s="56"/>
      <c r="V54" s="56"/>
      <c r="W54" s="56"/>
      <c r="X54" s="56"/>
      <c r="Y54" s="58"/>
    </row>
    <row r="55" spans="1:25" x14ac:dyDescent="0.25">
      <c r="A55" s="182"/>
      <c r="B55" s="183"/>
      <c r="C55" s="184"/>
      <c r="D55" s="56"/>
      <c r="E55" s="56"/>
      <c r="F55" s="56"/>
      <c r="G55" s="56"/>
      <c r="H55" s="56"/>
      <c r="I55" s="56"/>
      <c r="J55" s="56"/>
      <c r="K55" s="56"/>
      <c r="L55" s="56"/>
      <c r="M55" s="56"/>
      <c r="N55" s="56"/>
      <c r="O55" s="56"/>
      <c r="P55" s="56"/>
      <c r="Q55" s="56"/>
      <c r="R55" s="56"/>
      <c r="S55" s="56"/>
      <c r="T55" s="56"/>
      <c r="U55" s="56"/>
      <c r="V55" s="56"/>
      <c r="W55" s="56"/>
      <c r="X55" s="56"/>
      <c r="Y55" s="58"/>
    </row>
    <row r="56" spans="1:25" x14ac:dyDescent="0.25">
      <c r="A56" s="182"/>
      <c r="B56" s="183"/>
      <c r="C56" s="184"/>
      <c r="D56" s="56"/>
      <c r="E56" s="56"/>
      <c r="F56" s="56"/>
      <c r="G56" s="56"/>
      <c r="H56" s="56"/>
      <c r="I56" s="56"/>
      <c r="J56" s="56"/>
      <c r="K56" s="56"/>
      <c r="L56" s="56"/>
      <c r="M56" s="56"/>
      <c r="N56" s="56"/>
      <c r="O56" s="56"/>
      <c r="P56" s="56"/>
      <c r="Q56" s="56"/>
      <c r="R56" s="56"/>
      <c r="S56" s="56"/>
      <c r="T56" s="56"/>
      <c r="U56" s="56"/>
      <c r="V56" s="56"/>
      <c r="W56" s="56"/>
      <c r="X56" s="56"/>
      <c r="Y56" s="58"/>
    </row>
    <row r="57" spans="1:25" x14ac:dyDescent="0.25">
      <c r="A57" s="46"/>
      <c r="B57" s="47"/>
      <c r="C57" s="47"/>
      <c r="D57" s="47"/>
      <c r="E57" s="47"/>
      <c r="F57" s="47"/>
      <c r="G57" s="47"/>
      <c r="H57" s="47"/>
      <c r="I57" s="47"/>
      <c r="J57" s="47"/>
      <c r="K57" s="47"/>
      <c r="L57" s="47"/>
      <c r="M57" s="47"/>
      <c r="N57" s="47"/>
      <c r="O57" s="47"/>
      <c r="P57" s="47"/>
      <c r="Q57" s="47"/>
      <c r="R57" s="47"/>
      <c r="S57" s="47"/>
      <c r="T57" s="47"/>
      <c r="U57" s="47"/>
      <c r="V57" s="47"/>
      <c r="W57" s="47"/>
      <c r="X57" s="47"/>
      <c r="Y57" s="48"/>
    </row>
    <row r="58" spans="1:25" x14ac:dyDescent="0.25">
      <c r="A58" s="46"/>
      <c r="B58" s="47"/>
      <c r="C58" s="47"/>
      <c r="D58" s="47"/>
      <c r="E58" s="47"/>
      <c r="F58" s="47"/>
      <c r="G58" s="47"/>
      <c r="H58" s="47"/>
      <c r="I58" s="47"/>
      <c r="J58" s="47"/>
      <c r="K58" s="47"/>
      <c r="L58" s="47"/>
      <c r="M58" s="47"/>
      <c r="N58" s="47"/>
      <c r="O58" s="47"/>
      <c r="P58" s="47"/>
      <c r="Q58" s="47"/>
      <c r="R58" s="47"/>
      <c r="S58" s="47"/>
      <c r="T58" s="47"/>
      <c r="U58" s="47"/>
      <c r="V58" s="47"/>
      <c r="W58" s="47"/>
      <c r="X58" s="47"/>
      <c r="Y58" s="48"/>
    </row>
    <row r="59" spans="1:25" x14ac:dyDescent="0.25">
      <c r="A59" s="46"/>
      <c r="B59" s="47"/>
      <c r="C59" s="47"/>
      <c r="D59" s="47"/>
      <c r="E59" s="47"/>
      <c r="F59" s="47"/>
      <c r="G59" s="47"/>
      <c r="H59" s="47"/>
      <c r="I59" s="47"/>
      <c r="J59" s="47"/>
      <c r="K59" s="47"/>
      <c r="L59" s="47"/>
      <c r="M59" s="47"/>
      <c r="N59" s="47"/>
      <c r="O59" s="47"/>
      <c r="P59" s="47"/>
      <c r="Q59" s="47"/>
      <c r="R59" s="47"/>
      <c r="S59" s="47"/>
      <c r="T59" s="47"/>
      <c r="U59" s="47"/>
      <c r="V59" s="47"/>
      <c r="W59" s="47"/>
      <c r="X59" s="47"/>
      <c r="Y59" s="48"/>
    </row>
    <row r="60" spans="1:25" x14ac:dyDescent="0.25">
      <c r="A60" s="46"/>
      <c r="B60" s="47"/>
      <c r="C60" s="47"/>
      <c r="D60" s="47"/>
      <c r="E60" s="47"/>
      <c r="F60" s="47"/>
      <c r="G60" s="47"/>
      <c r="H60" s="47"/>
      <c r="I60" s="47"/>
      <c r="J60" s="47"/>
      <c r="K60" s="47"/>
      <c r="L60" s="47"/>
      <c r="M60" s="47"/>
      <c r="N60" s="47"/>
      <c r="O60" s="47"/>
      <c r="P60" s="47"/>
      <c r="Q60" s="47"/>
      <c r="R60" s="47"/>
      <c r="S60" s="47"/>
      <c r="T60" s="47"/>
      <c r="U60" s="47"/>
      <c r="V60" s="47"/>
      <c r="W60" s="47"/>
      <c r="X60" s="47"/>
      <c r="Y60" s="48"/>
    </row>
    <row r="61" spans="1:25" x14ac:dyDescent="0.25">
      <c r="A61" s="46"/>
      <c r="B61" s="47"/>
      <c r="C61" s="47"/>
      <c r="D61" s="47"/>
      <c r="E61" s="47"/>
      <c r="F61" s="47"/>
      <c r="G61" s="47"/>
      <c r="H61" s="47"/>
      <c r="I61" s="47"/>
      <c r="J61" s="47"/>
      <c r="K61" s="47"/>
      <c r="L61" s="47"/>
      <c r="M61" s="47"/>
      <c r="N61" s="47"/>
      <c r="O61" s="47"/>
      <c r="P61" s="47"/>
      <c r="Q61" s="47"/>
      <c r="R61" s="47"/>
      <c r="S61" s="47"/>
      <c r="T61" s="47"/>
      <c r="U61" s="47"/>
      <c r="V61" s="47"/>
      <c r="W61" s="47"/>
      <c r="X61" s="47"/>
      <c r="Y61" s="48"/>
    </row>
    <row r="62" spans="1:25" x14ac:dyDescent="0.25">
      <c r="A62" s="46"/>
      <c r="B62" s="47"/>
      <c r="C62" s="47"/>
      <c r="D62" s="47"/>
      <c r="E62" s="47"/>
      <c r="F62" s="47"/>
      <c r="G62" s="47"/>
      <c r="H62" s="47"/>
      <c r="I62" s="47"/>
      <c r="J62" s="47"/>
      <c r="K62" s="47"/>
      <c r="L62" s="47"/>
      <c r="M62" s="47"/>
      <c r="N62" s="47"/>
      <c r="O62" s="47"/>
      <c r="P62" s="47"/>
      <c r="Q62" s="47"/>
      <c r="R62" s="47"/>
      <c r="S62" s="47"/>
      <c r="T62" s="47"/>
      <c r="U62" s="47"/>
      <c r="V62" s="47"/>
      <c r="W62" s="47"/>
      <c r="X62" s="47"/>
      <c r="Y62" s="48"/>
    </row>
    <row r="63" spans="1:25" x14ac:dyDescent="0.25">
      <c r="A63" s="46"/>
      <c r="B63" s="47"/>
      <c r="C63" s="47"/>
      <c r="D63" s="47"/>
      <c r="E63" s="47"/>
      <c r="F63" s="47"/>
      <c r="G63" s="47"/>
      <c r="H63" s="47"/>
      <c r="I63" s="47"/>
      <c r="J63" s="47"/>
      <c r="K63" s="47"/>
      <c r="L63" s="47"/>
      <c r="M63" s="47"/>
      <c r="N63" s="47"/>
      <c r="O63" s="47"/>
      <c r="P63" s="47"/>
      <c r="Q63" s="47"/>
      <c r="R63" s="47"/>
      <c r="S63" s="47"/>
      <c r="T63" s="47"/>
      <c r="U63" s="47"/>
      <c r="V63" s="47"/>
      <c r="W63" s="47"/>
      <c r="X63" s="47"/>
      <c r="Y63" s="48"/>
    </row>
    <row r="64" spans="1:25" x14ac:dyDescent="0.25">
      <c r="A64" s="46"/>
      <c r="B64" s="47"/>
      <c r="C64" s="47"/>
      <c r="D64" s="47"/>
      <c r="E64" s="47"/>
      <c r="F64" s="47"/>
      <c r="G64" s="47"/>
      <c r="H64" s="47"/>
      <c r="I64" s="47"/>
      <c r="J64" s="47"/>
      <c r="K64" s="47"/>
      <c r="L64" s="47"/>
      <c r="M64" s="47"/>
      <c r="N64" s="47"/>
      <c r="O64" s="47"/>
      <c r="P64" s="47"/>
      <c r="Q64" s="47"/>
      <c r="R64" s="47"/>
      <c r="S64" s="47"/>
      <c r="T64" s="47"/>
      <c r="U64" s="47"/>
      <c r="V64" s="47"/>
      <c r="W64" s="47"/>
      <c r="X64" s="47"/>
      <c r="Y64" s="48"/>
    </row>
    <row r="65" spans="1:25" x14ac:dyDescent="0.25">
      <c r="A65" s="46"/>
      <c r="B65" s="47"/>
      <c r="C65" s="47"/>
      <c r="D65" s="47"/>
      <c r="E65" s="47"/>
      <c r="F65" s="47"/>
      <c r="G65" s="47"/>
      <c r="H65" s="47"/>
      <c r="I65" s="47"/>
      <c r="J65" s="47"/>
      <c r="K65" s="47"/>
      <c r="L65" s="47"/>
      <c r="M65" s="47"/>
      <c r="N65" s="47"/>
      <c r="O65" s="47"/>
      <c r="P65" s="47"/>
      <c r="Q65" s="47"/>
      <c r="R65" s="47"/>
      <c r="S65" s="47"/>
      <c r="T65" s="47"/>
      <c r="U65" s="47"/>
      <c r="V65" s="47"/>
      <c r="W65" s="47"/>
      <c r="X65" s="47"/>
      <c r="Y65" s="48"/>
    </row>
    <row r="66" spans="1:25" x14ac:dyDescent="0.25">
      <c r="A66" s="46"/>
      <c r="B66" s="47"/>
      <c r="C66" s="47"/>
      <c r="D66" s="47"/>
      <c r="E66" s="47"/>
      <c r="F66" s="47"/>
      <c r="G66" s="47"/>
      <c r="H66" s="47"/>
      <c r="I66" s="47"/>
      <c r="J66" s="47"/>
      <c r="K66" s="47"/>
      <c r="L66" s="47"/>
      <c r="M66" s="47"/>
      <c r="N66" s="47"/>
      <c r="O66" s="47"/>
      <c r="P66" s="47"/>
      <c r="Q66" s="47"/>
      <c r="R66" s="47"/>
      <c r="S66" s="47"/>
      <c r="T66" s="47"/>
      <c r="U66" s="47"/>
      <c r="V66" s="47"/>
      <c r="W66" s="47"/>
      <c r="X66" s="47"/>
      <c r="Y66" s="48"/>
    </row>
    <row r="67" spans="1:25" x14ac:dyDescent="0.25">
      <c r="A67" s="46"/>
      <c r="B67" s="47"/>
      <c r="C67" s="47"/>
      <c r="D67" s="47"/>
      <c r="E67" s="47"/>
      <c r="F67" s="47"/>
      <c r="G67" s="47"/>
      <c r="H67" s="47"/>
      <c r="I67" s="47"/>
      <c r="J67" s="47"/>
      <c r="K67" s="47"/>
      <c r="L67" s="47"/>
      <c r="M67" s="47"/>
      <c r="N67" s="47"/>
      <c r="O67" s="47"/>
      <c r="P67" s="47"/>
      <c r="Q67" s="47"/>
      <c r="R67" s="47"/>
      <c r="S67" s="47"/>
      <c r="T67" s="47"/>
      <c r="U67" s="47"/>
      <c r="V67" s="47"/>
      <c r="W67" s="47"/>
      <c r="X67" s="47"/>
      <c r="Y67" s="48"/>
    </row>
    <row r="68" spans="1:25" ht="15.75" thickBot="1" x14ac:dyDescent="0.3">
      <c r="A68" s="55"/>
      <c r="B68" s="49"/>
      <c r="C68" s="49"/>
      <c r="D68" s="49"/>
      <c r="E68" s="49"/>
      <c r="F68" s="49"/>
      <c r="G68" s="49"/>
      <c r="H68" s="49"/>
      <c r="I68" s="49"/>
      <c r="J68" s="49"/>
      <c r="K68" s="49"/>
      <c r="L68" s="49"/>
      <c r="M68" s="49"/>
      <c r="N68" s="49"/>
      <c r="O68" s="49"/>
      <c r="P68" s="49"/>
      <c r="Q68" s="49"/>
      <c r="R68" s="49"/>
      <c r="S68" s="49"/>
      <c r="T68" s="49"/>
      <c r="U68" s="49"/>
      <c r="V68" s="49"/>
      <c r="W68" s="49"/>
      <c r="X68" s="49"/>
      <c r="Y68" s="50"/>
    </row>
  </sheetData>
  <sheetProtection formatCells="0" selectLockedCells="1" selectUnlockedCells="1"/>
  <mergeCells count="81">
    <mergeCell ref="N28:P28"/>
    <mergeCell ref="N40:P40"/>
    <mergeCell ref="E30:F30"/>
    <mergeCell ref="N30:P30"/>
    <mergeCell ref="E32:F32"/>
    <mergeCell ref="N32:P32"/>
    <mergeCell ref="E34:F34"/>
    <mergeCell ref="N34:P34"/>
    <mergeCell ref="N36:P36"/>
    <mergeCell ref="N38:P38"/>
    <mergeCell ref="A1:E3"/>
    <mergeCell ref="F1:V3"/>
    <mergeCell ref="W1:X1"/>
    <mergeCell ref="W2:X2"/>
    <mergeCell ref="W3:X3"/>
    <mergeCell ref="E7:F10"/>
    <mergeCell ref="A13:Y13"/>
    <mergeCell ref="A14:F14"/>
    <mergeCell ref="G14:G16"/>
    <mergeCell ref="H14:K14"/>
    <mergeCell ref="U7:V7"/>
    <mergeCell ref="U14:Y14"/>
    <mergeCell ref="U8:V8"/>
    <mergeCell ref="U9:V9"/>
    <mergeCell ref="U10:V10"/>
    <mergeCell ref="Q15:R16"/>
    <mergeCell ref="B15:B16"/>
    <mergeCell ref="D15:D16"/>
    <mergeCell ref="E15:F15"/>
    <mergeCell ref="N20:P20"/>
    <mergeCell ref="E22:F22"/>
    <mergeCell ref="N22:P22"/>
    <mergeCell ref="E16:F16"/>
    <mergeCell ref="N26:P26"/>
    <mergeCell ref="E18:F18"/>
    <mergeCell ref="N18:P18"/>
    <mergeCell ref="E24:F24"/>
    <mergeCell ref="N24:P24"/>
    <mergeCell ref="E20:F20"/>
    <mergeCell ref="A4:Y4"/>
    <mergeCell ref="A5:B12"/>
    <mergeCell ref="G5:G10"/>
    <mergeCell ref="T5:T10"/>
    <mergeCell ref="E12:F12"/>
    <mergeCell ref="C5:C6"/>
    <mergeCell ref="E5:F6"/>
    <mergeCell ref="C11:Y11"/>
    <mergeCell ref="C7:C10"/>
    <mergeCell ref="U5:Y5"/>
    <mergeCell ref="W10:Y10"/>
    <mergeCell ref="W7:Y7"/>
    <mergeCell ref="W8:Y8"/>
    <mergeCell ref="W9:Y9"/>
    <mergeCell ref="W6:Y6"/>
    <mergeCell ref="D7:D10"/>
    <mergeCell ref="P5:S6"/>
    <mergeCell ref="P7:S10"/>
    <mergeCell ref="N14:S14"/>
    <mergeCell ref="N15:P15"/>
    <mergeCell ref="N16:P16"/>
    <mergeCell ref="H5:N6"/>
    <mergeCell ref="H7:N10"/>
    <mergeCell ref="O5:O10"/>
    <mergeCell ref="H12:N12"/>
    <mergeCell ref="O12:Y12"/>
    <mergeCell ref="U6:V6"/>
    <mergeCell ref="A49:C49"/>
    <mergeCell ref="A50:C51"/>
    <mergeCell ref="A52:C54"/>
    <mergeCell ref="A55:C56"/>
    <mergeCell ref="E26:F26"/>
    <mergeCell ref="E42:F42"/>
    <mergeCell ref="E36:F36"/>
    <mergeCell ref="E38:F38"/>
    <mergeCell ref="E40:F40"/>
    <mergeCell ref="E28:F28"/>
    <mergeCell ref="N42:P42"/>
    <mergeCell ref="E44:F44"/>
    <mergeCell ref="N44:P44"/>
    <mergeCell ref="E46:F46"/>
    <mergeCell ref="N46:P46"/>
  </mergeCells>
  <dataValidations count="18">
    <dataValidation allowBlank="1" showInputMessage="1" showErrorMessage="1" sqref="E7:F10 H7"/>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promptTitle="Proceso" prompt="Previo a diligenciar las demás casillas, seleccione de la lista desplegable el proceso que va a caracterizar." sqref="C5:C6"/>
    <dataValidation allowBlank="1" showInputMessage="1" showErrorMessage="1" promptTitle="Macroproceso" prompt="El formato cargará automaticamente la información asociada al proceso que seleccionó." sqref="E5:F6"/>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Con la ayuda del enlace, defina el tipo de indicador y el nombre del (los) indicadores que quiere establecer para medir su proceso." sqref="U5:Y5"/>
    <dataValidation allowBlank="1" showInputMessage="1" showErrorMessage="1" prompt="Confirme si el líder del proceso que aparece cargado se encuentra correcto." sqref="C12"/>
    <dataValidation allowBlank="1" showInputMessage="1" showErrorMessage="1" prompt="Para definir el alcance de su proceso tenga en cuenta que debe describir y delimitar brevemente el inicio y fin de las actividades del proceso. " sqref="H12:N12"/>
    <dataValidation allowBlank="1" showInputMessage="1" showErrorMessage="1" prompt="Identifica los procesos de la SIC, que proporcionan insumos o necesidades para ejecutar las actividades del proceso." sqref="A15"/>
    <dataValidation allowBlank="1" showInputMessage="1" showErrorMessage="1" prompt="Identifica Entidades externas o usuarios que proporcionan insumos o necesidades para ejecutar las actividades del proceso." sqref="C15"/>
    <dataValidation allowBlank="1" showInputMessage="1" showErrorMessage="1" prompt="Marque con una X, la etapa del ciclo PHV al que hace referencia la actividad._x000a__x000a_Puede insertar tantas filas como sea necesario de acuerdo al número de actividades requeridas. " sqref="H14:K14"/>
    <dataValidation allowBlank="1" showInputMessage="1" showErrorMessage="1" prompt="Define los cargos y/o roles responsables de realizar la actividad descrita. _x000a_" sqref="S15"/>
    <dataValidation allowBlank="1" showInputMessage="1" showErrorMessage="1" prompt="Identifica los procesos, los cargos o roles específicos que reciben la salida y que hacen parte de la SIC." sqref="W15"/>
    <dataValidation allowBlank="1" showInputMessage="1" showErrorMessage="1" prompt="Identifica las entidades externas que reciben o son afectados por las salidas generadas en una actividad." sqref="Y15"/>
    <dataValidation allowBlank="1" showInputMessage="1" showErrorMessage="1" prompt="Seleccione de la lista desplegable los trámites y OPAS asociados al proceso, en caso de tener más de uno utilice las diferentes filas." sqref="A49:C49"/>
    <dataValidation allowBlank="1" showInputMessage="1" showErrorMessage="1" prompt="Son los insumos o la información de necesidades o aspectos legales que se requieren para la ejecución de las actividades. " sqref="E15:F15"/>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dataValidations>
  <pageMargins left="0.70866141732283472" right="0.70866141732283472" top="0.74803149606299213" bottom="0.74803149606299213" header="0.31496062992125984" footer="0.31496062992125984"/>
  <pageSetup scale="18" orientation="portrait" r:id="rId1"/>
  <headerFooter>
    <oddFooter>&amp;RSC01-F09 Vr1 (2019-10-11)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desplegables'!$D$52:$D$80</xm:f>
          </x14:formula1>
          <xm:sqref>A50:C56</xm:sqref>
        </x14:dataValidation>
        <x14:dataValidation type="list" allowBlank="1" showInputMessage="1" showErrorMessage="1">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
  <sheetViews>
    <sheetView workbookViewId="0">
      <selection activeCell="A3" sqref="A3"/>
    </sheetView>
  </sheetViews>
  <sheetFormatPr baseColWidth="10" defaultRowHeight="15" x14ac:dyDescent="0.25"/>
  <sheetData>
    <row r="1" spans="1:25" s="142" customFormat="1" ht="143.25" customHeight="1" x14ac:dyDescent="0.2">
      <c r="A1" s="133"/>
      <c r="B1" s="134"/>
      <c r="C1" s="135" t="s">
        <v>301</v>
      </c>
      <c r="D1" s="134"/>
      <c r="E1" s="285" t="s">
        <v>312</v>
      </c>
      <c r="F1" s="284"/>
      <c r="G1" s="134"/>
      <c r="H1" s="136" t="s">
        <v>246</v>
      </c>
      <c r="I1" s="136"/>
      <c r="J1" s="136"/>
      <c r="K1" s="136"/>
      <c r="L1" s="137"/>
      <c r="M1" s="138"/>
      <c r="N1" s="286" t="s">
        <v>313</v>
      </c>
      <c r="O1" s="287"/>
      <c r="P1" s="288"/>
      <c r="Q1" s="137"/>
      <c r="R1" s="139"/>
      <c r="S1" s="135" t="s">
        <v>309</v>
      </c>
      <c r="T1" s="140"/>
      <c r="U1" s="135" t="s">
        <v>302</v>
      </c>
      <c r="V1" s="138"/>
      <c r="W1" s="135" t="s">
        <v>269</v>
      </c>
      <c r="X1" s="140"/>
      <c r="Y1" s="141" t="s">
        <v>304</v>
      </c>
    </row>
    <row r="2" spans="1:25" s="1" customFormat="1" ht="11.25" customHeight="1" x14ac:dyDescent="0.2">
      <c r="A2" s="95"/>
      <c r="B2" s="96"/>
      <c r="C2" s="96"/>
      <c r="D2" s="96"/>
      <c r="E2" s="96"/>
      <c r="F2" s="96"/>
      <c r="G2" s="96"/>
      <c r="H2" s="106"/>
      <c r="I2" s="106"/>
      <c r="J2" s="106"/>
      <c r="K2" s="106"/>
      <c r="L2" s="96"/>
      <c r="M2" s="98"/>
      <c r="N2" s="96"/>
      <c r="O2" s="96"/>
      <c r="P2" s="96"/>
      <c r="Q2" s="96"/>
      <c r="R2" s="96"/>
      <c r="S2" s="107"/>
      <c r="T2" s="96"/>
      <c r="U2" s="96"/>
      <c r="V2" s="98"/>
      <c r="W2" s="96"/>
      <c r="X2" s="96"/>
      <c r="Y2" s="108"/>
    </row>
    <row r="3" spans="1:25" x14ac:dyDescent="0.25">
      <c r="A3" t="s">
        <v>319</v>
      </c>
    </row>
  </sheetData>
  <mergeCells count="2">
    <mergeCell ref="E1:F1"/>
    <mergeCell ref="N1:P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view="pageBreakPreview" zoomScaleNormal="100" zoomScaleSheetLayoutView="100" workbookViewId="0">
      <selection activeCell="C25" sqref="C25"/>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329"/>
      <c r="C1" s="330"/>
      <c r="D1" s="331" t="s">
        <v>21</v>
      </c>
      <c r="E1" s="331"/>
      <c r="F1" s="331"/>
      <c r="G1" s="331"/>
      <c r="H1" s="331"/>
      <c r="I1" s="331"/>
      <c r="J1" s="331"/>
      <c r="K1" s="331"/>
      <c r="L1" s="331"/>
      <c r="M1" s="331"/>
      <c r="N1" s="331"/>
      <c r="O1" s="331"/>
      <c r="P1" s="331"/>
      <c r="Q1" s="331"/>
      <c r="R1" s="331"/>
      <c r="S1" s="332"/>
    </row>
    <row r="2" spans="2:25" ht="17.45" customHeight="1" x14ac:dyDescent="0.25">
      <c r="B2" s="334"/>
      <c r="C2" s="335"/>
      <c r="D2" s="335"/>
      <c r="E2" s="335"/>
      <c r="F2" s="335"/>
      <c r="G2" s="335"/>
      <c r="H2" s="335"/>
      <c r="I2" s="335"/>
      <c r="J2" s="335"/>
      <c r="K2" s="335"/>
      <c r="L2" s="335"/>
      <c r="M2" s="335"/>
      <c r="N2" s="335"/>
      <c r="O2" s="335"/>
      <c r="P2" s="335"/>
      <c r="Q2" s="335"/>
      <c r="R2" s="335"/>
      <c r="S2" s="336"/>
    </row>
    <row r="3" spans="2:25" ht="29.25" customHeight="1" x14ac:dyDescent="0.25">
      <c r="B3" s="340" t="s">
        <v>163</v>
      </c>
      <c r="C3" s="341"/>
      <c r="D3" s="341"/>
      <c r="E3" s="341"/>
      <c r="F3" s="341"/>
      <c r="G3" s="341"/>
      <c r="H3" s="341"/>
      <c r="I3" s="341"/>
      <c r="J3" s="341"/>
      <c r="K3" s="341"/>
      <c r="L3" s="341"/>
      <c r="M3" s="341"/>
      <c r="N3" s="341"/>
      <c r="O3" s="341"/>
      <c r="P3" s="341"/>
      <c r="Q3" s="341"/>
      <c r="R3" s="341"/>
      <c r="S3" s="342"/>
    </row>
    <row r="4" spans="2:25" ht="30.2" customHeight="1" x14ac:dyDescent="0.25">
      <c r="B4" s="10" t="s">
        <v>37</v>
      </c>
      <c r="C4" s="337" t="s">
        <v>237</v>
      </c>
      <c r="D4" s="338"/>
      <c r="E4" s="338"/>
      <c r="F4" s="338"/>
      <c r="G4" s="338"/>
      <c r="H4" s="338"/>
      <c r="I4" s="338"/>
      <c r="J4" s="338"/>
      <c r="K4" s="338"/>
      <c r="L4" s="338"/>
      <c r="M4" s="338"/>
      <c r="N4" s="338"/>
      <c r="O4" s="338"/>
      <c r="P4" s="338"/>
      <c r="Q4" s="338"/>
      <c r="R4" s="338"/>
      <c r="S4" s="343"/>
    </row>
    <row r="5" spans="2:25" ht="30.2" customHeight="1" x14ac:dyDescent="0.25">
      <c r="B5" s="10" t="s">
        <v>22</v>
      </c>
      <c r="C5" s="337" t="s">
        <v>73</v>
      </c>
      <c r="D5" s="338"/>
      <c r="E5" s="338"/>
      <c r="F5" s="338"/>
      <c r="G5" s="338"/>
      <c r="H5" s="338"/>
      <c r="I5" s="338"/>
      <c r="J5" s="339"/>
      <c r="K5" s="333" t="s">
        <v>36</v>
      </c>
      <c r="L5" s="333"/>
      <c r="M5" s="290" t="str">
        <f>VLOOKUP(C5,'Listas desplegables'!D3:G46,2,0)</f>
        <v>Gestión Financiera</v>
      </c>
      <c r="N5" s="290"/>
      <c r="O5" s="290"/>
      <c r="P5" s="290"/>
      <c r="Q5" s="290"/>
      <c r="R5" s="290"/>
      <c r="S5" s="291"/>
    </row>
    <row r="6" spans="2:25" ht="36.75" customHeight="1" x14ac:dyDescent="0.25">
      <c r="B6" s="10" t="s">
        <v>38</v>
      </c>
      <c r="C6" s="290" t="str">
        <f>VLOOKUP(C5,'Listas desplegables'!D3:G46,4,0)</f>
        <v>Director Financiero</v>
      </c>
      <c r="D6" s="290"/>
      <c r="E6" s="290"/>
      <c r="F6" s="290"/>
      <c r="G6" s="290"/>
      <c r="H6" s="290"/>
      <c r="I6" s="290"/>
      <c r="J6" s="290"/>
      <c r="K6" s="289" t="s">
        <v>39</v>
      </c>
      <c r="L6" s="289"/>
      <c r="M6" s="290" t="s">
        <v>128</v>
      </c>
      <c r="N6" s="290"/>
      <c r="O6" s="290"/>
      <c r="P6" s="290"/>
      <c r="Q6" s="290"/>
      <c r="R6" s="290"/>
      <c r="S6" s="291"/>
    </row>
    <row r="7" spans="2:25" ht="15.75" customHeight="1" x14ac:dyDescent="0.25">
      <c r="B7" s="292"/>
      <c r="C7" s="293"/>
      <c r="D7" s="293"/>
      <c r="E7" s="293"/>
      <c r="F7" s="293"/>
      <c r="G7" s="293"/>
      <c r="H7" s="293"/>
      <c r="I7" s="293"/>
      <c r="J7" s="293"/>
      <c r="K7" s="293"/>
      <c r="L7" s="293"/>
      <c r="M7" s="293"/>
      <c r="N7" s="293"/>
      <c r="O7" s="293"/>
      <c r="P7" s="293"/>
      <c r="Q7" s="293"/>
      <c r="R7" s="293"/>
      <c r="S7" s="294"/>
    </row>
    <row r="8" spans="2:25" ht="30.75" customHeight="1" x14ac:dyDescent="0.25">
      <c r="B8" s="10" t="s">
        <v>23</v>
      </c>
      <c r="C8" s="304" t="s">
        <v>411</v>
      </c>
      <c r="D8" s="304"/>
      <c r="E8" s="304"/>
      <c r="F8" s="304"/>
      <c r="G8" s="304"/>
      <c r="H8" s="304"/>
      <c r="I8" s="304"/>
      <c r="J8" s="304"/>
      <c r="K8" s="289" t="s">
        <v>40</v>
      </c>
      <c r="L8" s="289"/>
      <c r="M8" s="304" t="s">
        <v>412</v>
      </c>
      <c r="N8" s="304"/>
      <c r="O8" s="289" t="s">
        <v>43</v>
      </c>
      <c r="P8" s="289"/>
      <c r="Q8" s="345" t="s">
        <v>171</v>
      </c>
      <c r="R8" s="345"/>
      <c r="S8" s="346"/>
    </row>
    <row r="9" spans="2:25" ht="30.75" customHeight="1" x14ac:dyDescent="0.25">
      <c r="B9" s="10" t="s">
        <v>24</v>
      </c>
      <c r="C9" s="312" t="s">
        <v>413</v>
      </c>
      <c r="D9" s="312"/>
      <c r="E9" s="312"/>
      <c r="F9" s="312"/>
      <c r="G9" s="312"/>
      <c r="H9" s="312"/>
      <c r="I9" s="312"/>
      <c r="J9" s="312"/>
      <c r="K9" s="312"/>
      <c r="L9" s="312"/>
      <c r="M9" s="312"/>
      <c r="N9" s="312"/>
      <c r="O9" s="312"/>
      <c r="P9" s="312"/>
      <c r="Q9" s="312"/>
      <c r="R9" s="312"/>
      <c r="S9" s="313"/>
    </row>
    <row r="10" spans="2:25" ht="30.75" customHeight="1" x14ac:dyDescent="0.25">
      <c r="B10" s="10" t="s">
        <v>41</v>
      </c>
      <c r="C10" s="314" t="s">
        <v>414</v>
      </c>
      <c r="D10" s="314"/>
      <c r="E10" s="314"/>
      <c r="F10" s="314"/>
      <c r="G10" s="314"/>
      <c r="H10" s="314"/>
      <c r="I10" s="314"/>
      <c r="J10" s="314"/>
      <c r="K10" s="314"/>
      <c r="L10" s="314"/>
      <c r="M10" s="314"/>
      <c r="N10" s="314"/>
      <c r="O10" s="314"/>
      <c r="P10" s="314"/>
      <c r="Q10" s="314"/>
      <c r="R10" s="314"/>
      <c r="S10" s="315"/>
    </row>
    <row r="11" spans="2:25" ht="30.75" customHeight="1" x14ac:dyDescent="0.25">
      <c r="B11" s="37" t="s">
        <v>166</v>
      </c>
      <c r="C11" s="324" t="str">
        <f>Caracterización!P7</f>
        <v>Gestionar los pagos, el recaudo, la custodia y administración de los títulos valores de la Superintendencia de Industria y Comercio, dando cumplimiento a las políticas, principios, metodologías, procedimientos y marco regulatorio establecido para tal fin.</v>
      </c>
      <c r="D11" s="324"/>
      <c r="E11" s="324"/>
      <c r="F11" s="324"/>
      <c r="G11" s="324"/>
      <c r="H11" s="324"/>
      <c r="I11" s="324"/>
      <c r="J11" s="324"/>
      <c r="K11" s="324"/>
      <c r="L11" s="324"/>
      <c r="M11" s="324"/>
      <c r="N11" s="324"/>
      <c r="O11" s="324"/>
      <c r="P11" s="324"/>
      <c r="Q11" s="324"/>
      <c r="R11" s="324"/>
      <c r="S11" s="325"/>
    </row>
    <row r="12" spans="2:25" ht="14.25" customHeight="1" x14ac:dyDescent="0.25">
      <c r="B12" s="316"/>
      <c r="C12" s="317"/>
      <c r="D12" s="317"/>
      <c r="E12" s="317"/>
      <c r="F12" s="317"/>
      <c r="G12" s="317"/>
      <c r="H12" s="317"/>
      <c r="I12" s="317"/>
      <c r="J12" s="317"/>
      <c r="K12" s="317"/>
      <c r="L12" s="317"/>
      <c r="M12" s="317"/>
      <c r="N12" s="317"/>
      <c r="O12" s="317"/>
      <c r="P12" s="317"/>
      <c r="Q12" s="317"/>
      <c r="R12" s="317"/>
      <c r="S12" s="318"/>
    </row>
    <row r="13" spans="2:25" s="3" customFormat="1" ht="30.2" customHeight="1" x14ac:dyDescent="0.25">
      <c r="B13" s="36" t="s">
        <v>25</v>
      </c>
      <c r="C13" s="208" t="s">
        <v>165</v>
      </c>
      <c r="D13" s="178"/>
      <c r="E13" s="208" t="s">
        <v>42</v>
      </c>
      <c r="F13" s="177"/>
      <c r="G13" s="177"/>
      <c r="H13" s="178"/>
      <c r="I13" s="333" t="s">
        <v>26</v>
      </c>
      <c r="J13" s="333"/>
      <c r="K13" s="333"/>
      <c r="L13" s="333"/>
      <c r="M13" s="333"/>
      <c r="N13" s="333" t="s">
        <v>27</v>
      </c>
      <c r="O13" s="333"/>
      <c r="P13" s="333"/>
      <c r="Q13" s="333"/>
      <c r="R13" s="344"/>
      <c r="S13" s="319"/>
      <c r="U13"/>
      <c r="V13"/>
      <c r="W13"/>
      <c r="X13"/>
      <c r="Y13"/>
    </row>
    <row r="14" spans="2:25" ht="42" customHeight="1" x14ac:dyDescent="0.25">
      <c r="B14" s="320" t="s">
        <v>415</v>
      </c>
      <c r="C14" s="321" t="s">
        <v>416</v>
      </c>
      <c r="D14" s="321"/>
      <c r="E14" s="174" t="s">
        <v>422</v>
      </c>
      <c r="F14" s="244"/>
      <c r="G14" s="244"/>
      <c r="H14" s="175"/>
      <c r="I14" s="321" t="s">
        <v>195</v>
      </c>
      <c r="J14" s="321"/>
      <c r="K14" s="321"/>
      <c r="L14" s="321"/>
      <c r="M14" s="321"/>
      <c r="N14" s="322" t="s">
        <v>421</v>
      </c>
      <c r="O14" s="322"/>
      <c r="P14" s="322"/>
      <c r="Q14" s="322"/>
      <c r="R14" s="323"/>
      <c r="S14" s="319"/>
    </row>
    <row r="15" spans="2:25" ht="42" customHeight="1" x14ac:dyDescent="0.25">
      <c r="B15" s="320"/>
      <c r="C15" s="321" t="s">
        <v>417</v>
      </c>
      <c r="D15" s="321"/>
      <c r="E15" s="174" t="s">
        <v>420</v>
      </c>
      <c r="F15" s="244"/>
      <c r="G15" s="244"/>
      <c r="H15" s="175"/>
      <c r="I15" s="321" t="s">
        <v>195</v>
      </c>
      <c r="J15" s="321"/>
      <c r="K15" s="321"/>
      <c r="L15" s="321"/>
      <c r="M15" s="321"/>
      <c r="N15" s="322" t="s">
        <v>421</v>
      </c>
      <c r="O15" s="322"/>
      <c r="P15" s="322"/>
      <c r="Q15" s="322"/>
      <c r="R15" s="323"/>
      <c r="S15" s="319"/>
    </row>
    <row r="16" spans="2:25" x14ac:dyDescent="0.25">
      <c r="B16" s="326"/>
      <c r="C16" s="327"/>
      <c r="D16" s="327"/>
      <c r="E16" s="327"/>
      <c r="F16" s="327"/>
      <c r="G16" s="327"/>
      <c r="H16" s="327"/>
      <c r="I16" s="327"/>
      <c r="J16" s="327"/>
      <c r="K16" s="327"/>
      <c r="L16" s="327"/>
      <c r="M16" s="327"/>
      <c r="N16" s="327"/>
      <c r="O16" s="327"/>
      <c r="P16" s="327"/>
      <c r="Q16" s="327"/>
      <c r="R16" s="327"/>
      <c r="S16" s="328"/>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45"/>
      <c r="E18" s="6"/>
      <c r="F18" s="6" t="s">
        <v>30</v>
      </c>
      <c r="G18" s="45"/>
      <c r="H18" s="6"/>
      <c r="I18" s="6" t="s">
        <v>31</v>
      </c>
      <c r="J18" s="6"/>
      <c r="K18" s="45"/>
      <c r="L18" s="6"/>
      <c r="M18" s="6" t="s">
        <v>32</v>
      </c>
      <c r="N18" s="45" t="s">
        <v>419</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05" t="s">
        <v>33</v>
      </c>
      <c r="C21" s="306" t="s">
        <v>173</v>
      </c>
      <c r="D21" s="307"/>
      <c r="E21" s="307"/>
      <c r="F21" s="307"/>
      <c r="G21" s="308"/>
      <c r="H21" s="41"/>
      <c r="I21" s="309" t="s">
        <v>174</v>
      </c>
      <c r="J21" s="309"/>
      <c r="K21" s="309"/>
      <c r="L21" s="309"/>
      <c r="M21" s="310"/>
      <c r="N21" s="306" t="s">
        <v>175</v>
      </c>
      <c r="O21" s="307"/>
      <c r="P21" s="307"/>
      <c r="Q21" s="307"/>
      <c r="R21" s="311"/>
      <c r="S21" s="11"/>
    </row>
    <row r="22" spans="2:19" ht="18" x14ac:dyDescent="0.25">
      <c r="B22" s="305"/>
      <c r="C22" s="306" t="s">
        <v>246</v>
      </c>
      <c r="D22" s="307"/>
      <c r="E22" s="307"/>
      <c r="F22" s="307"/>
      <c r="G22" s="308"/>
      <c r="H22" s="306"/>
      <c r="I22" s="307"/>
      <c r="J22" s="307"/>
      <c r="K22" s="307"/>
      <c r="L22" s="307"/>
      <c r="M22" s="308"/>
      <c r="N22" s="306"/>
      <c r="O22" s="307"/>
      <c r="P22" s="307"/>
      <c r="Q22" s="307"/>
      <c r="R22" s="311"/>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43" t="s">
        <v>34</v>
      </c>
      <c r="C24" s="162">
        <v>8</v>
      </c>
      <c r="D24" s="15"/>
      <c r="E24" s="295" t="s">
        <v>35</v>
      </c>
      <c r="F24" s="296"/>
      <c r="G24" s="297"/>
      <c r="H24" s="298" t="s">
        <v>418</v>
      </c>
      <c r="I24" s="299"/>
      <c r="J24" s="300"/>
      <c r="K24" s="295" t="s">
        <v>197</v>
      </c>
      <c r="L24" s="296"/>
      <c r="M24" s="296"/>
      <c r="N24" s="297"/>
      <c r="O24" s="301"/>
      <c r="P24" s="302"/>
      <c r="Q24" s="302"/>
      <c r="R24" s="303"/>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13:D13"/>
    <mergeCell ref="E13:H13"/>
    <mergeCell ref="I13:M13"/>
    <mergeCell ref="N13:R13"/>
    <mergeCell ref="K8:L8"/>
    <mergeCell ref="C8:J8"/>
    <mergeCell ref="Q8:S8"/>
    <mergeCell ref="B1:C1"/>
    <mergeCell ref="D1:S1"/>
    <mergeCell ref="K5:L5"/>
    <mergeCell ref="B2:S2"/>
    <mergeCell ref="C5:J5"/>
    <mergeCell ref="B3:S3"/>
    <mergeCell ref="C4:S4"/>
    <mergeCell ref="M5:S5"/>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view="pageBreakPreview" topLeftCell="A31" zoomScale="85" zoomScaleSheetLayoutView="85" workbookViewId="0">
      <selection activeCell="D34" sqref="D34"/>
    </sheetView>
  </sheetViews>
  <sheetFormatPr baseColWidth="10" defaultColWidth="10.85546875" defaultRowHeight="16.5" x14ac:dyDescent="0.3"/>
  <cols>
    <col min="1" max="2" width="15.85546875" style="158" customWidth="1"/>
    <col min="3" max="3" width="44.28515625" style="158" customWidth="1"/>
    <col min="4" max="5" width="33" style="158" customWidth="1"/>
    <col min="6" max="6" width="86.42578125" style="158" customWidth="1"/>
    <col min="7" max="16384" width="10.85546875" style="158"/>
  </cols>
  <sheetData>
    <row r="1" spans="1:6" ht="35.25" customHeight="1" x14ac:dyDescent="0.3">
      <c r="A1" s="348"/>
      <c r="B1" s="348"/>
      <c r="C1" s="349" t="s">
        <v>333</v>
      </c>
      <c r="D1" s="350"/>
      <c r="E1" s="167" t="s">
        <v>334</v>
      </c>
    </row>
    <row r="2" spans="1:6" ht="35.25" customHeight="1" x14ac:dyDescent="0.3">
      <c r="A2" s="348"/>
      <c r="B2" s="348"/>
      <c r="C2" s="351"/>
      <c r="D2" s="352"/>
      <c r="E2" s="168">
        <v>43749</v>
      </c>
    </row>
    <row r="3" spans="1:6" x14ac:dyDescent="0.3">
      <c r="A3" s="169"/>
      <c r="B3" s="169"/>
      <c r="C3" s="169"/>
      <c r="D3" s="169"/>
      <c r="E3" s="169"/>
    </row>
    <row r="4" spans="1:6" x14ac:dyDescent="0.3">
      <c r="A4" s="169"/>
      <c r="B4" s="169"/>
      <c r="C4" s="169"/>
      <c r="D4" s="169"/>
      <c r="E4" s="169"/>
    </row>
    <row r="5" spans="1:6" ht="36" x14ac:dyDescent="0.3">
      <c r="A5" s="159" t="s">
        <v>335</v>
      </c>
      <c r="B5" s="159" t="s">
        <v>336</v>
      </c>
      <c r="C5" s="159" t="s">
        <v>337</v>
      </c>
      <c r="D5" s="159" t="s">
        <v>338</v>
      </c>
      <c r="E5" s="159" t="s">
        <v>339</v>
      </c>
      <c r="F5" s="160"/>
    </row>
    <row r="6" spans="1:6" ht="30" customHeight="1" x14ac:dyDescent="0.3">
      <c r="A6" s="347" t="s">
        <v>342</v>
      </c>
      <c r="B6" s="347" t="s">
        <v>369</v>
      </c>
      <c r="C6" s="347" t="s">
        <v>370</v>
      </c>
      <c r="D6" s="164" t="s">
        <v>371</v>
      </c>
      <c r="E6" s="347" t="s">
        <v>372</v>
      </c>
    </row>
    <row r="7" spans="1:6" ht="30" customHeight="1" x14ac:dyDescent="0.3">
      <c r="A7" s="347"/>
      <c r="B7" s="347"/>
      <c r="C7" s="347"/>
      <c r="D7" s="164" t="s">
        <v>373</v>
      </c>
      <c r="E7" s="347"/>
    </row>
    <row r="8" spans="1:6" s="161" customFormat="1" ht="84" customHeight="1" x14ac:dyDescent="0.25">
      <c r="A8" s="164" t="s">
        <v>340</v>
      </c>
      <c r="B8" s="164" t="s">
        <v>343</v>
      </c>
      <c r="C8" s="164" t="s">
        <v>344</v>
      </c>
      <c r="D8" s="164" t="s">
        <v>345</v>
      </c>
      <c r="E8" s="164" t="s">
        <v>346</v>
      </c>
    </row>
    <row r="9" spans="1:6" ht="25.5" x14ac:dyDescent="0.3">
      <c r="A9" s="164" t="s">
        <v>340</v>
      </c>
      <c r="B9" s="164" t="s">
        <v>440</v>
      </c>
      <c r="C9" s="164" t="s">
        <v>441</v>
      </c>
      <c r="D9" s="164" t="s">
        <v>442</v>
      </c>
      <c r="E9" s="164" t="s">
        <v>443</v>
      </c>
    </row>
    <row r="10" spans="1:6" ht="25.5" x14ac:dyDescent="0.3">
      <c r="A10" s="164" t="s">
        <v>340</v>
      </c>
      <c r="B10" s="164" t="s">
        <v>444</v>
      </c>
      <c r="C10" s="164" t="s">
        <v>445</v>
      </c>
      <c r="D10" s="164" t="s">
        <v>446</v>
      </c>
      <c r="E10" s="164" t="s">
        <v>447</v>
      </c>
    </row>
    <row r="11" spans="1:6" x14ac:dyDescent="0.3">
      <c r="A11" s="164" t="s">
        <v>340</v>
      </c>
      <c r="B11" s="164" t="s">
        <v>448</v>
      </c>
      <c r="C11" s="164" t="s">
        <v>449</v>
      </c>
      <c r="D11" s="164" t="s">
        <v>450</v>
      </c>
      <c r="E11" s="164" t="s">
        <v>451</v>
      </c>
    </row>
    <row r="12" spans="1:6" ht="63.75" x14ac:dyDescent="0.3">
      <c r="A12" s="164" t="s">
        <v>341</v>
      </c>
      <c r="B12" s="164" t="s">
        <v>365</v>
      </c>
      <c r="C12" s="164" t="s">
        <v>366</v>
      </c>
      <c r="D12" s="164" t="s">
        <v>367</v>
      </c>
      <c r="E12" s="164" t="s">
        <v>368</v>
      </c>
    </row>
    <row r="13" spans="1:6" ht="51" x14ac:dyDescent="0.3">
      <c r="A13" s="164" t="s">
        <v>385</v>
      </c>
      <c r="B13" s="164" t="s">
        <v>386</v>
      </c>
      <c r="C13" s="164" t="s">
        <v>439</v>
      </c>
      <c r="D13" s="164" t="s">
        <v>387</v>
      </c>
      <c r="E13" s="164" t="s">
        <v>388</v>
      </c>
    </row>
    <row r="14" spans="1:6" ht="63.75" x14ac:dyDescent="0.3">
      <c r="A14" s="165" t="s">
        <v>385</v>
      </c>
      <c r="B14" s="165" t="s">
        <v>389</v>
      </c>
      <c r="C14" s="165" t="s">
        <v>390</v>
      </c>
      <c r="D14" s="165" t="s">
        <v>391</v>
      </c>
      <c r="E14" s="165" t="s">
        <v>392</v>
      </c>
    </row>
    <row r="15" spans="1:6" ht="63.75" x14ac:dyDescent="0.3">
      <c r="A15" s="165" t="s">
        <v>385</v>
      </c>
      <c r="B15" s="165" t="s">
        <v>393</v>
      </c>
      <c r="C15" s="165" t="s">
        <v>394</v>
      </c>
      <c r="D15" s="165" t="s">
        <v>395</v>
      </c>
      <c r="E15" s="165" t="s">
        <v>396</v>
      </c>
    </row>
    <row r="16" spans="1:6" s="161" customFormat="1" ht="84" customHeight="1" x14ac:dyDescent="0.25">
      <c r="A16" s="164" t="s">
        <v>340</v>
      </c>
      <c r="B16" s="164" t="s">
        <v>347</v>
      </c>
      <c r="C16" s="164" t="s">
        <v>348</v>
      </c>
      <c r="D16" s="164" t="s">
        <v>425</v>
      </c>
      <c r="E16" s="164" t="s">
        <v>426</v>
      </c>
    </row>
    <row r="17" spans="1:5" ht="76.5" x14ac:dyDescent="0.3">
      <c r="A17" s="165" t="s">
        <v>385</v>
      </c>
      <c r="B17" s="165" t="s">
        <v>397</v>
      </c>
      <c r="C17" s="165" t="s">
        <v>398</v>
      </c>
      <c r="D17" s="165" t="s">
        <v>395</v>
      </c>
      <c r="E17" s="165" t="s">
        <v>399</v>
      </c>
    </row>
    <row r="18" spans="1:5" ht="51" x14ac:dyDescent="0.3">
      <c r="A18" s="165" t="s">
        <v>385</v>
      </c>
      <c r="B18" s="165" t="s">
        <v>400</v>
      </c>
      <c r="C18" s="165" t="s">
        <v>401</v>
      </c>
      <c r="D18" s="165" t="s">
        <v>402</v>
      </c>
      <c r="E18" s="165" t="s">
        <v>403</v>
      </c>
    </row>
    <row r="19" spans="1:5" ht="130.5" customHeight="1" x14ac:dyDescent="0.3">
      <c r="A19" s="164" t="s">
        <v>404</v>
      </c>
      <c r="B19" s="164" t="s">
        <v>405</v>
      </c>
      <c r="C19" s="164" t="s">
        <v>406</v>
      </c>
      <c r="D19" s="164"/>
      <c r="E19" s="164" t="s">
        <v>407</v>
      </c>
    </row>
    <row r="20" spans="1:5" ht="25.5" x14ac:dyDescent="0.3">
      <c r="A20" s="164" t="s">
        <v>342</v>
      </c>
      <c r="B20" s="164" t="s">
        <v>452</v>
      </c>
      <c r="C20" s="164" t="s">
        <v>453</v>
      </c>
      <c r="D20" s="164"/>
      <c r="E20" s="164"/>
    </row>
    <row r="21" spans="1:5" ht="30" customHeight="1" x14ac:dyDescent="0.3">
      <c r="A21" s="347" t="s">
        <v>342</v>
      </c>
      <c r="B21" s="347" t="s">
        <v>374</v>
      </c>
      <c r="C21" s="347" t="s">
        <v>375</v>
      </c>
      <c r="D21" s="164" t="s">
        <v>376</v>
      </c>
      <c r="E21" s="347" t="s">
        <v>377</v>
      </c>
    </row>
    <row r="22" spans="1:5" ht="30" customHeight="1" x14ac:dyDescent="0.3">
      <c r="A22" s="347"/>
      <c r="B22" s="347"/>
      <c r="C22" s="347"/>
      <c r="D22" s="164" t="s">
        <v>378</v>
      </c>
      <c r="E22" s="347"/>
    </row>
    <row r="23" spans="1:5" ht="114.75" x14ac:dyDescent="0.3">
      <c r="A23" s="164" t="s">
        <v>340</v>
      </c>
      <c r="B23" s="164" t="s">
        <v>427</v>
      </c>
      <c r="C23" s="164" t="s">
        <v>428</v>
      </c>
      <c r="D23" s="164" t="s">
        <v>429</v>
      </c>
      <c r="E23" s="164" t="s">
        <v>430</v>
      </c>
    </row>
    <row r="24" spans="1:5" x14ac:dyDescent="0.3">
      <c r="A24" s="164" t="s">
        <v>342</v>
      </c>
      <c r="B24" s="164" t="s">
        <v>454</v>
      </c>
      <c r="C24" s="164" t="s">
        <v>455</v>
      </c>
      <c r="D24" s="164" t="s">
        <v>433</v>
      </c>
      <c r="E24" s="164" t="s">
        <v>433</v>
      </c>
    </row>
    <row r="25" spans="1:5" ht="61.5" customHeight="1" x14ac:dyDescent="0.3">
      <c r="A25" s="164" t="s">
        <v>342</v>
      </c>
      <c r="B25" s="164" t="s">
        <v>379</v>
      </c>
      <c r="C25" s="164" t="s">
        <v>380</v>
      </c>
      <c r="D25" s="164" t="s">
        <v>381</v>
      </c>
      <c r="E25" s="164" t="s">
        <v>435</v>
      </c>
    </row>
    <row r="26" spans="1:5" s="161" customFormat="1" ht="72" customHeight="1" x14ac:dyDescent="0.25">
      <c r="A26" s="164" t="s">
        <v>340</v>
      </c>
      <c r="B26" s="164" t="s">
        <v>349</v>
      </c>
      <c r="C26" s="164" t="s">
        <v>350</v>
      </c>
      <c r="D26" s="164" t="s">
        <v>351</v>
      </c>
      <c r="E26" s="164" t="s">
        <v>352</v>
      </c>
    </row>
    <row r="27" spans="1:5" s="161" customFormat="1" ht="72" customHeight="1" x14ac:dyDescent="0.25">
      <c r="A27" s="164" t="s">
        <v>340</v>
      </c>
      <c r="B27" s="164" t="s">
        <v>356</v>
      </c>
      <c r="C27" s="164" t="s">
        <v>357</v>
      </c>
      <c r="D27" s="164" t="s">
        <v>358</v>
      </c>
      <c r="E27" s="164" t="s">
        <v>359</v>
      </c>
    </row>
    <row r="28" spans="1:5" s="161" customFormat="1" ht="72" customHeight="1" x14ac:dyDescent="0.25">
      <c r="A28" s="165" t="s">
        <v>360</v>
      </c>
      <c r="B28" s="165" t="s">
        <v>361</v>
      </c>
      <c r="C28" s="165" t="s">
        <v>362</v>
      </c>
      <c r="D28" s="165" t="s">
        <v>363</v>
      </c>
      <c r="E28" s="165" t="s">
        <v>364</v>
      </c>
    </row>
    <row r="29" spans="1:5" ht="25.5" x14ac:dyDescent="0.3">
      <c r="A29" s="164" t="s">
        <v>342</v>
      </c>
      <c r="B29" s="164" t="s">
        <v>462</v>
      </c>
      <c r="C29" s="164" t="s">
        <v>463</v>
      </c>
      <c r="D29" s="164" t="s">
        <v>433</v>
      </c>
      <c r="E29" s="164" t="s">
        <v>433</v>
      </c>
    </row>
    <row r="30" spans="1:5" ht="102" x14ac:dyDescent="0.3">
      <c r="A30" s="164" t="s">
        <v>340</v>
      </c>
      <c r="B30" s="164" t="s">
        <v>431</v>
      </c>
      <c r="C30" s="164" t="s">
        <v>432</v>
      </c>
      <c r="D30" s="164" t="s">
        <v>433</v>
      </c>
      <c r="E30" s="164" t="s">
        <v>434</v>
      </c>
    </row>
    <row r="31" spans="1:5" s="161" customFormat="1" ht="72" customHeight="1" x14ac:dyDescent="0.25">
      <c r="A31" s="164" t="s">
        <v>340</v>
      </c>
      <c r="B31" s="164" t="s">
        <v>353</v>
      </c>
      <c r="C31" s="164" t="s">
        <v>354</v>
      </c>
      <c r="D31" s="164" t="s">
        <v>433</v>
      </c>
      <c r="E31" s="164" t="s">
        <v>355</v>
      </c>
    </row>
    <row r="32" spans="1:5" s="161" customFormat="1" ht="72" customHeight="1" x14ac:dyDescent="0.25">
      <c r="A32" s="170" t="s">
        <v>342</v>
      </c>
      <c r="B32" s="170" t="s">
        <v>466</v>
      </c>
      <c r="C32" s="170" t="s">
        <v>467</v>
      </c>
      <c r="D32" s="170" t="s">
        <v>433</v>
      </c>
      <c r="E32" s="170" t="s">
        <v>433</v>
      </c>
    </row>
    <row r="33" spans="1:5" ht="25.5" x14ac:dyDescent="0.3">
      <c r="A33" s="164" t="s">
        <v>342</v>
      </c>
      <c r="B33" s="164" t="s">
        <v>382</v>
      </c>
      <c r="C33" s="164" t="s">
        <v>383</v>
      </c>
      <c r="D33" s="164"/>
      <c r="E33" s="164" t="s">
        <v>384</v>
      </c>
    </row>
    <row r="34" spans="1:5" s="161" customFormat="1" ht="72" customHeight="1" x14ac:dyDescent="0.25">
      <c r="A34" s="164" t="s">
        <v>341</v>
      </c>
      <c r="B34" s="164" t="s">
        <v>456</v>
      </c>
      <c r="C34" s="164" t="s">
        <v>457</v>
      </c>
      <c r="D34" s="164"/>
      <c r="E34" s="164" t="s">
        <v>458</v>
      </c>
    </row>
    <row r="35" spans="1:5" s="161" customFormat="1" ht="72" customHeight="1" x14ac:dyDescent="0.25">
      <c r="A35" s="164" t="s">
        <v>342</v>
      </c>
      <c r="B35" s="164" t="s">
        <v>436</v>
      </c>
      <c r="C35" s="164" t="s">
        <v>437</v>
      </c>
      <c r="D35" s="164" t="s">
        <v>433</v>
      </c>
      <c r="E35" s="164" t="s">
        <v>438</v>
      </c>
    </row>
    <row r="36" spans="1:5" ht="38.25" x14ac:dyDescent="0.3">
      <c r="A36" s="166" t="s">
        <v>408</v>
      </c>
      <c r="B36" s="166" t="s">
        <v>409</v>
      </c>
      <c r="C36" s="164" t="s">
        <v>464</v>
      </c>
      <c r="D36" s="166"/>
      <c r="E36" s="164" t="s">
        <v>410</v>
      </c>
    </row>
    <row r="37" spans="1:5" s="161" customFormat="1" ht="72" customHeight="1" x14ac:dyDescent="0.25">
      <c r="A37" s="164" t="s">
        <v>459</v>
      </c>
      <c r="B37" s="164"/>
      <c r="C37" s="164"/>
      <c r="D37" s="164" t="s">
        <v>460</v>
      </c>
      <c r="E37" s="164" t="s">
        <v>461</v>
      </c>
    </row>
  </sheetData>
  <mergeCells count="10">
    <mergeCell ref="A21:A22"/>
    <mergeCell ref="B21:B22"/>
    <mergeCell ref="C21:C22"/>
    <mergeCell ref="E21:E22"/>
    <mergeCell ref="A1:B2"/>
    <mergeCell ref="C1:D2"/>
    <mergeCell ref="A6:A7"/>
    <mergeCell ref="B6:B7"/>
    <mergeCell ref="C6:C7"/>
    <mergeCell ref="E6:E7"/>
  </mergeCells>
  <printOptions horizontalCentered="1"/>
  <pageMargins left="0.70866141732283472" right="0.70866141732283472" top="0.74803149606299213" bottom="0.55118110236220474" header="0.31496062992125984" footer="0.70866141732283472"/>
  <pageSetup scale="36" orientation="portrait" r:id="rId1"/>
  <headerFooter>
    <oddFooter>&amp;RSC01-F06 Vr.3 (2015-11-18)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topLeftCell="H1" workbookViewId="0">
      <selection activeCell="L18" sqref="L18"/>
    </sheetView>
  </sheetViews>
  <sheetFormatPr baseColWidth="10" defaultRowHeight="15" x14ac:dyDescent="0.25"/>
  <cols>
    <col min="4" max="4" width="49" style="18" bestFit="1" customWidth="1"/>
    <col min="5" max="5" width="70" style="18" bestFit="1" customWidth="1"/>
    <col min="6" max="6" width="19.42578125" style="27" bestFit="1" customWidth="1"/>
    <col min="7" max="7" width="58.42578125" style="28" customWidth="1"/>
    <col min="12" max="12" width="60.140625" customWidth="1"/>
    <col min="17" max="17" width="26.7109375" bestFit="1" customWidth="1"/>
  </cols>
  <sheetData>
    <row r="1" spans="4:17" x14ac:dyDescent="0.25">
      <c r="Q1" s="42" t="s">
        <v>176</v>
      </c>
    </row>
    <row r="2" spans="4:17" x14ac:dyDescent="0.25">
      <c r="D2" s="19" t="s">
        <v>63</v>
      </c>
      <c r="E2" s="19" t="s">
        <v>45</v>
      </c>
      <c r="F2" s="26" t="s">
        <v>2</v>
      </c>
      <c r="G2" s="30" t="s">
        <v>112</v>
      </c>
      <c r="L2" s="38" t="s">
        <v>216</v>
      </c>
      <c r="O2" t="s">
        <v>171</v>
      </c>
      <c r="Q2" t="s">
        <v>177</v>
      </c>
    </row>
    <row r="3" spans="4:17" x14ac:dyDescent="0.25">
      <c r="D3" s="20" t="s">
        <v>101</v>
      </c>
      <c r="E3" s="24" t="s">
        <v>46</v>
      </c>
      <c r="F3" s="25" t="s">
        <v>60</v>
      </c>
      <c r="G3" s="29" t="s">
        <v>113</v>
      </c>
      <c r="L3" s="39" t="s">
        <v>205</v>
      </c>
      <c r="O3" t="s">
        <v>172</v>
      </c>
      <c r="Q3" t="s">
        <v>178</v>
      </c>
    </row>
    <row r="4" spans="4:17" x14ac:dyDescent="0.25">
      <c r="D4" s="20" t="s">
        <v>102</v>
      </c>
      <c r="E4" s="24" t="s">
        <v>46</v>
      </c>
      <c r="F4" s="25" t="s">
        <v>60</v>
      </c>
      <c r="G4" s="29" t="s">
        <v>113</v>
      </c>
      <c r="L4" s="38" t="s">
        <v>217</v>
      </c>
      <c r="Q4" s="42" t="s">
        <v>179</v>
      </c>
    </row>
    <row r="5" spans="4:17" x14ac:dyDescent="0.25">
      <c r="D5" s="20" t="s">
        <v>103</v>
      </c>
      <c r="E5" s="24" t="s">
        <v>46</v>
      </c>
      <c r="F5" s="25" t="s">
        <v>60</v>
      </c>
      <c r="G5" s="29" t="s">
        <v>115</v>
      </c>
      <c r="L5" s="40" t="s">
        <v>206</v>
      </c>
      <c r="Q5" t="s">
        <v>180</v>
      </c>
    </row>
    <row r="6" spans="4:17" x14ac:dyDescent="0.25">
      <c r="D6" s="20" t="s">
        <v>104</v>
      </c>
      <c r="E6" s="24" t="s">
        <v>47</v>
      </c>
      <c r="F6" s="25" t="s">
        <v>60</v>
      </c>
      <c r="G6" s="29" t="s">
        <v>116</v>
      </c>
      <c r="L6" s="40" t="s">
        <v>207</v>
      </c>
      <c r="Q6" t="s">
        <v>181</v>
      </c>
    </row>
    <row r="7" spans="4:17" x14ac:dyDescent="0.25">
      <c r="D7" s="20" t="s">
        <v>105</v>
      </c>
      <c r="E7" s="24" t="s">
        <v>47</v>
      </c>
      <c r="F7" s="25" t="s">
        <v>60</v>
      </c>
      <c r="G7" s="29" t="s">
        <v>192</v>
      </c>
      <c r="L7" s="40" t="s">
        <v>208</v>
      </c>
      <c r="Q7" t="s">
        <v>182</v>
      </c>
    </row>
    <row r="8" spans="4:17" x14ac:dyDescent="0.25">
      <c r="D8" s="20" t="s">
        <v>64</v>
      </c>
      <c r="E8" s="24" t="s">
        <v>47</v>
      </c>
      <c r="F8" s="25" t="s">
        <v>60</v>
      </c>
      <c r="G8" s="29" t="s">
        <v>118</v>
      </c>
      <c r="L8" s="40" t="s">
        <v>209</v>
      </c>
      <c r="Q8" t="s">
        <v>183</v>
      </c>
    </row>
    <row r="9" spans="4:17" x14ac:dyDescent="0.25">
      <c r="D9" s="20" t="s">
        <v>106</v>
      </c>
      <c r="E9" s="24" t="s">
        <v>47</v>
      </c>
      <c r="F9" s="25" t="s">
        <v>60</v>
      </c>
      <c r="G9" s="29" t="s">
        <v>116</v>
      </c>
      <c r="L9" s="38" t="s">
        <v>218</v>
      </c>
      <c r="Q9" t="s">
        <v>184</v>
      </c>
    </row>
    <row r="10" spans="4:17" x14ac:dyDescent="0.25">
      <c r="D10" s="20" t="s">
        <v>107</v>
      </c>
      <c r="E10" s="24" t="s">
        <v>48</v>
      </c>
      <c r="F10" s="25" t="s">
        <v>60</v>
      </c>
      <c r="G10" s="29" t="s">
        <v>113</v>
      </c>
      <c r="L10" s="40" t="s">
        <v>210</v>
      </c>
      <c r="Q10" s="42" t="s">
        <v>185</v>
      </c>
    </row>
    <row r="11" spans="4:17" x14ac:dyDescent="0.25">
      <c r="D11" s="20" t="s">
        <v>108</v>
      </c>
      <c r="E11" s="24" t="s">
        <v>48</v>
      </c>
      <c r="F11" s="25" t="s">
        <v>60</v>
      </c>
      <c r="G11" s="29" t="s">
        <v>119</v>
      </c>
      <c r="L11" s="40" t="s">
        <v>211</v>
      </c>
      <c r="Q11" t="s">
        <v>186</v>
      </c>
    </row>
    <row r="12" spans="4:17" x14ac:dyDescent="0.25">
      <c r="D12" s="20" t="s">
        <v>109</v>
      </c>
      <c r="E12" s="24" t="s">
        <v>48</v>
      </c>
      <c r="F12" s="25" t="s">
        <v>60</v>
      </c>
      <c r="G12" s="29" t="s">
        <v>114</v>
      </c>
      <c r="L12" s="40" t="s">
        <v>212</v>
      </c>
      <c r="Q12" t="s">
        <v>187</v>
      </c>
    </row>
    <row r="13" spans="4:17" x14ac:dyDescent="0.25">
      <c r="D13" s="20" t="s">
        <v>110</v>
      </c>
      <c r="E13" s="24" t="s">
        <v>48</v>
      </c>
      <c r="F13" s="25" t="s">
        <v>60</v>
      </c>
      <c r="G13" s="29" t="s">
        <v>193</v>
      </c>
      <c r="L13" s="38" t="s">
        <v>219</v>
      </c>
      <c r="Q13" s="42" t="s">
        <v>188</v>
      </c>
    </row>
    <row r="14" spans="4:17" x14ac:dyDescent="0.25">
      <c r="D14" s="22" t="s">
        <v>78</v>
      </c>
      <c r="E14" s="24" t="s">
        <v>49</v>
      </c>
      <c r="F14" s="25" t="s">
        <v>61</v>
      </c>
      <c r="G14" s="28" t="s">
        <v>123</v>
      </c>
      <c r="L14" s="40" t="s">
        <v>213</v>
      </c>
      <c r="Q14" t="s">
        <v>189</v>
      </c>
    </row>
    <row r="15" spans="4:17" x14ac:dyDescent="0.25">
      <c r="D15" s="22" t="s">
        <v>65</v>
      </c>
      <c r="E15" s="24" t="s">
        <v>49</v>
      </c>
      <c r="F15" s="25" t="s">
        <v>61</v>
      </c>
      <c r="G15" s="28" t="s">
        <v>123</v>
      </c>
      <c r="L15" s="40" t="s">
        <v>214</v>
      </c>
      <c r="Q15" t="s">
        <v>190</v>
      </c>
    </row>
    <row r="16" spans="4:17" x14ac:dyDescent="0.25">
      <c r="D16" s="22" t="s">
        <v>79</v>
      </c>
      <c r="E16" s="24" t="s">
        <v>50</v>
      </c>
      <c r="F16" s="25" t="s">
        <v>61</v>
      </c>
      <c r="G16" s="29" t="s">
        <v>126</v>
      </c>
      <c r="L16" s="40" t="s">
        <v>215</v>
      </c>
      <c r="Q16" t="s">
        <v>191</v>
      </c>
    </row>
    <row r="17" spans="4:15" x14ac:dyDescent="0.25">
      <c r="D17" s="22" t="s">
        <v>80</v>
      </c>
      <c r="E17" s="24" t="s">
        <v>50</v>
      </c>
      <c r="F17" s="25" t="s">
        <v>61</v>
      </c>
      <c r="G17" s="28" t="s">
        <v>203</v>
      </c>
      <c r="L17" s="38" t="s">
        <v>220</v>
      </c>
    </row>
    <row r="18" spans="4:15" ht="30" x14ac:dyDescent="0.25">
      <c r="D18" s="22" t="s">
        <v>81</v>
      </c>
      <c r="E18" s="24" t="s">
        <v>52</v>
      </c>
      <c r="F18" s="25" t="s">
        <v>61</v>
      </c>
      <c r="G18" s="28" t="s">
        <v>202</v>
      </c>
      <c r="L18" s="40" t="s">
        <v>221</v>
      </c>
    </row>
    <row r="19" spans="4:15" ht="30" x14ac:dyDescent="0.25">
      <c r="D19" s="22" t="s">
        <v>82</v>
      </c>
      <c r="E19" s="24" t="s">
        <v>52</v>
      </c>
      <c r="F19" s="25" t="s">
        <v>61</v>
      </c>
      <c r="G19" s="29" t="s">
        <v>201</v>
      </c>
      <c r="L19" s="40" t="s">
        <v>222</v>
      </c>
      <c r="O19" t="s">
        <v>195</v>
      </c>
    </row>
    <row r="20" spans="4:15" ht="30" x14ac:dyDescent="0.25">
      <c r="D20" s="22" t="s">
        <v>83</v>
      </c>
      <c r="E20" s="24" t="s">
        <v>55</v>
      </c>
      <c r="F20" s="25" t="s">
        <v>61</v>
      </c>
      <c r="G20" s="29" t="s">
        <v>200</v>
      </c>
      <c r="L20" s="38" t="s">
        <v>223</v>
      </c>
      <c r="O20" t="s">
        <v>196</v>
      </c>
    </row>
    <row r="21" spans="4:15" ht="30" x14ac:dyDescent="0.25">
      <c r="D21" s="22" t="s">
        <v>84</v>
      </c>
      <c r="E21" s="24" t="s">
        <v>55</v>
      </c>
      <c r="F21" s="25" t="s">
        <v>61</v>
      </c>
      <c r="G21" s="29" t="s">
        <v>200</v>
      </c>
      <c r="L21" s="39" t="s">
        <v>224</v>
      </c>
    </row>
    <row r="22" spans="4:15" ht="30" x14ac:dyDescent="0.25">
      <c r="D22" s="22" t="s">
        <v>85</v>
      </c>
      <c r="E22" s="24" t="s">
        <v>55</v>
      </c>
      <c r="F22" s="25" t="s">
        <v>61</v>
      </c>
      <c r="G22" s="29" t="s">
        <v>200</v>
      </c>
      <c r="L22" s="38" t="s">
        <v>225</v>
      </c>
    </row>
    <row r="23" spans="4:15" ht="45" x14ac:dyDescent="0.25">
      <c r="D23" s="22" t="s">
        <v>86</v>
      </c>
      <c r="E23" s="24" t="s">
        <v>53</v>
      </c>
      <c r="F23" s="25" t="s">
        <v>61</v>
      </c>
      <c r="G23" s="28" t="s">
        <v>125</v>
      </c>
      <c r="L23" s="40" t="s">
        <v>167</v>
      </c>
    </row>
    <row r="24" spans="4:15" ht="30" x14ac:dyDescent="0.25">
      <c r="D24" s="22" t="s">
        <v>87</v>
      </c>
      <c r="E24" s="24" t="s">
        <v>56</v>
      </c>
      <c r="F24" s="25" t="s">
        <v>61</v>
      </c>
      <c r="G24" s="28" t="s">
        <v>127</v>
      </c>
      <c r="L24" s="39" t="s">
        <v>226</v>
      </c>
    </row>
    <row r="25" spans="4:15" ht="30" x14ac:dyDescent="0.25">
      <c r="D25" s="22" t="s">
        <v>88</v>
      </c>
      <c r="E25" s="24" t="s">
        <v>56</v>
      </c>
      <c r="F25" s="25" t="s">
        <v>61</v>
      </c>
      <c r="G25" s="28" t="s">
        <v>127</v>
      </c>
      <c r="L25" s="39" t="s">
        <v>227</v>
      </c>
    </row>
    <row r="26" spans="4:15" ht="30" x14ac:dyDescent="0.25">
      <c r="D26" s="22" t="s">
        <v>89</v>
      </c>
      <c r="E26" s="24" t="s">
        <v>54</v>
      </c>
      <c r="F26" s="25" t="s">
        <v>61</v>
      </c>
      <c r="G26" s="29" t="s">
        <v>124</v>
      </c>
      <c r="L26" s="38" t="s">
        <v>228</v>
      </c>
    </row>
    <row r="27" spans="4:15" ht="27" x14ac:dyDescent="0.25">
      <c r="D27" s="22" t="s">
        <v>90</v>
      </c>
      <c r="E27" s="24" t="s">
        <v>51</v>
      </c>
      <c r="F27" s="25" t="s">
        <v>61</v>
      </c>
      <c r="G27" s="28" t="s">
        <v>120</v>
      </c>
      <c r="L27" s="39" t="s">
        <v>229</v>
      </c>
    </row>
    <row r="28" spans="4:15" ht="27" x14ac:dyDescent="0.25">
      <c r="D28" s="22" t="s">
        <v>91</v>
      </c>
      <c r="E28" s="24" t="s">
        <v>51</v>
      </c>
      <c r="F28" s="25" t="s">
        <v>61</v>
      </c>
      <c r="G28" s="28" t="s">
        <v>121</v>
      </c>
      <c r="L28" s="38" t="s">
        <v>230</v>
      </c>
    </row>
    <row r="29" spans="4:15" ht="45" x14ac:dyDescent="0.25">
      <c r="D29" s="22" t="s">
        <v>111</v>
      </c>
      <c r="E29" s="24" t="s">
        <v>51</v>
      </c>
      <c r="F29" s="25" t="s">
        <v>61</v>
      </c>
      <c r="G29" s="29" t="s">
        <v>122</v>
      </c>
      <c r="L29" s="39" t="s">
        <v>231</v>
      </c>
    </row>
    <row r="30" spans="4:15" ht="30" x14ac:dyDescent="0.25">
      <c r="D30" s="23" t="s">
        <v>92</v>
      </c>
      <c r="E30" s="18" t="s">
        <v>96</v>
      </c>
      <c r="F30" s="25" t="s">
        <v>62</v>
      </c>
      <c r="G30" s="29" t="s">
        <v>194</v>
      </c>
      <c r="L30" s="38" t="s">
        <v>232</v>
      </c>
    </row>
    <row r="31" spans="4:15" x14ac:dyDescent="0.25">
      <c r="D31" s="23" t="s">
        <v>66</v>
      </c>
      <c r="E31" s="18" t="s">
        <v>96</v>
      </c>
      <c r="F31" s="25" t="s">
        <v>62</v>
      </c>
      <c r="G31" s="28" t="s">
        <v>117</v>
      </c>
      <c r="L31" s="39" t="s">
        <v>233</v>
      </c>
    </row>
    <row r="32" spans="4:15" x14ac:dyDescent="0.25">
      <c r="D32" s="23" t="s">
        <v>67</v>
      </c>
      <c r="E32" s="18" t="s">
        <v>67</v>
      </c>
      <c r="F32" s="25" t="s">
        <v>62</v>
      </c>
      <c r="G32" s="28" t="s">
        <v>119</v>
      </c>
      <c r="L32" s="39" t="s">
        <v>234</v>
      </c>
    </row>
    <row r="33" spans="4:12" ht="27" x14ac:dyDescent="0.25">
      <c r="D33" s="23" t="s">
        <v>68</v>
      </c>
      <c r="E33" s="18" t="s">
        <v>97</v>
      </c>
      <c r="F33" s="25" t="s">
        <v>62</v>
      </c>
      <c r="G33" s="28" t="s">
        <v>119</v>
      </c>
      <c r="L33" s="38" t="s">
        <v>235</v>
      </c>
    </row>
    <row r="34" spans="4:12" x14ac:dyDescent="0.25">
      <c r="D34" s="23" t="s">
        <v>69</v>
      </c>
      <c r="E34" s="18" t="s">
        <v>97</v>
      </c>
      <c r="F34" s="25" t="s">
        <v>62</v>
      </c>
      <c r="G34" s="28" t="s">
        <v>119</v>
      </c>
      <c r="L34" s="38" t="s">
        <v>236</v>
      </c>
    </row>
    <row r="35" spans="4:12" x14ac:dyDescent="0.25">
      <c r="D35" s="23" t="s">
        <v>70</v>
      </c>
      <c r="E35" s="18" t="s">
        <v>97</v>
      </c>
      <c r="F35" s="25" t="s">
        <v>62</v>
      </c>
      <c r="G35" s="28" t="s">
        <v>119</v>
      </c>
      <c r="L35" s="40" t="s">
        <v>168</v>
      </c>
    </row>
    <row r="36" spans="4:12" x14ac:dyDescent="0.25">
      <c r="D36" s="23" t="s">
        <v>71</v>
      </c>
      <c r="E36" s="18" t="s">
        <v>98</v>
      </c>
      <c r="F36" s="25" t="s">
        <v>62</v>
      </c>
      <c r="G36" s="28" t="s">
        <v>128</v>
      </c>
      <c r="L36" s="40" t="s">
        <v>169</v>
      </c>
    </row>
    <row r="37" spans="4:12" x14ac:dyDescent="0.25">
      <c r="D37" s="23" t="s">
        <v>72</v>
      </c>
      <c r="E37" s="18" t="s">
        <v>98</v>
      </c>
      <c r="F37" s="25" t="s">
        <v>62</v>
      </c>
      <c r="G37" s="28" t="s">
        <v>128</v>
      </c>
      <c r="L37" s="40" t="s">
        <v>170</v>
      </c>
    </row>
    <row r="38" spans="4:12" x14ac:dyDescent="0.25">
      <c r="D38" s="23" t="s">
        <v>73</v>
      </c>
      <c r="E38" s="18" t="s">
        <v>98</v>
      </c>
      <c r="F38" s="25" t="s">
        <v>62</v>
      </c>
      <c r="G38" s="28" t="s">
        <v>128</v>
      </c>
      <c r="L38" s="39" t="s">
        <v>237</v>
      </c>
    </row>
    <row r="39" spans="4:12" x14ac:dyDescent="0.25">
      <c r="D39" s="23" t="s">
        <v>74</v>
      </c>
      <c r="E39" s="18" t="s">
        <v>99</v>
      </c>
      <c r="F39" s="25" t="s">
        <v>62</v>
      </c>
      <c r="G39" s="28" t="s">
        <v>129</v>
      </c>
      <c r="L39" s="39" t="s">
        <v>238</v>
      </c>
    </row>
    <row r="40" spans="4:12" x14ac:dyDescent="0.25">
      <c r="D40" s="23" t="s">
        <v>75</v>
      </c>
      <c r="E40" s="18" t="s">
        <v>99</v>
      </c>
      <c r="F40" s="25" t="s">
        <v>62</v>
      </c>
      <c r="G40" s="28" t="s">
        <v>129</v>
      </c>
      <c r="L40" s="40" t="s">
        <v>239</v>
      </c>
    </row>
    <row r="41" spans="4:12" x14ac:dyDescent="0.25">
      <c r="D41" s="23" t="s">
        <v>76</v>
      </c>
      <c r="E41" s="18" t="s">
        <v>99</v>
      </c>
      <c r="F41" s="25" t="s">
        <v>62</v>
      </c>
      <c r="G41" s="28" t="s">
        <v>129</v>
      </c>
      <c r="L41" s="40" t="s">
        <v>240</v>
      </c>
    </row>
    <row r="42" spans="4:12" x14ac:dyDescent="0.25">
      <c r="D42" s="23" t="s">
        <v>77</v>
      </c>
      <c r="E42" s="18" t="s">
        <v>99</v>
      </c>
      <c r="F42" s="25" t="s">
        <v>62</v>
      </c>
      <c r="G42" s="28" t="s">
        <v>129</v>
      </c>
      <c r="L42" s="40" t="s">
        <v>241</v>
      </c>
    </row>
    <row r="43" spans="4:12" x14ac:dyDescent="0.25">
      <c r="D43" s="23" t="s">
        <v>198</v>
      </c>
      <c r="E43" s="18" t="s">
        <v>100</v>
      </c>
      <c r="F43" s="25" t="s">
        <v>62</v>
      </c>
      <c r="G43" s="28" t="s">
        <v>130</v>
      </c>
    </row>
    <row r="44" spans="4:12" ht="30" x14ac:dyDescent="0.25">
      <c r="D44" s="23" t="s">
        <v>93</v>
      </c>
      <c r="E44" s="18" t="s">
        <v>100</v>
      </c>
      <c r="F44" s="25" t="s">
        <v>62</v>
      </c>
      <c r="G44" s="28" t="s">
        <v>130</v>
      </c>
    </row>
    <row r="45" spans="4:12" x14ac:dyDescent="0.25">
      <c r="D45" s="23" t="s">
        <v>199</v>
      </c>
      <c r="E45" s="18" t="s">
        <v>100</v>
      </c>
      <c r="F45" s="25" t="s">
        <v>62</v>
      </c>
      <c r="G45" s="28" t="s">
        <v>130</v>
      </c>
    </row>
    <row r="46" spans="4:12" ht="30" x14ac:dyDescent="0.25">
      <c r="D46" s="21" t="s">
        <v>94</v>
      </c>
      <c r="E46" s="18" t="s">
        <v>57</v>
      </c>
      <c r="F46" s="25" t="s">
        <v>204</v>
      </c>
      <c r="G46" s="28" t="s">
        <v>131</v>
      </c>
    </row>
    <row r="47" spans="4:12" ht="30" x14ac:dyDescent="0.25">
      <c r="D47" s="21" t="s">
        <v>95</v>
      </c>
      <c r="E47" s="18" t="s">
        <v>57</v>
      </c>
      <c r="F47" s="25" t="s">
        <v>204</v>
      </c>
      <c r="G47" s="29" t="s">
        <v>113</v>
      </c>
    </row>
    <row r="51" spans="4:4" x14ac:dyDescent="0.25">
      <c r="D51" s="18" t="s">
        <v>133</v>
      </c>
    </row>
    <row r="52" spans="4:4" x14ac:dyDescent="0.25">
      <c r="D52" s="28" t="s">
        <v>134</v>
      </c>
    </row>
    <row r="53" spans="4:4" ht="30" x14ac:dyDescent="0.25">
      <c r="D53" s="28" t="s">
        <v>135</v>
      </c>
    </row>
    <row r="54" spans="4:4" ht="30" x14ac:dyDescent="0.25">
      <c r="D54" s="28" t="s">
        <v>136</v>
      </c>
    </row>
    <row r="55" spans="4:4" x14ac:dyDescent="0.25">
      <c r="D55" s="28" t="s">
        <v>137</v>
      </c>
    </row>
    <row r="56" spans="4:4" ht="30" x14ac:dyDescent="0.25">
      <c r="D56" s="28" t="s">
        <v>138</v>
      </c>
    </row>
    <row r="57" spans="4:4" ht="30" x14ac:dyDescent="0.25">
      <c r="D57" s="28" t="s">
        <v>139</v>
      </c>
    </row>
    <row r="58" spans="4:4" ht="30" x14ac:dyDescent="0.25">
      <c r="D58" s="28" t="s">
        <v>140</v>
      </c>
    </row>
    <row r="59" spans="4:4" ht="30" x14ac:dyDescent="0.25">
      <c r="D59" s="28" t="s">
        <v>141</v>
      </c>
    </row>
    <row r="60" spans="4:4" x14ac:dyDescent="0.25">
      <c r="D60" s="28" t="s">
        <v>142</v>
      </c>
    </row>
    <row r="61" spans="4:4" ht="30" x14ac:dyDescent="0.25">
      <c r="D61" s="28" t="s">
        <v>143</v>
      </c>
    </row>
    <row r="62" spans="4:4" ht="60" x14ac:dyDescent="0.25">
      <c r="D62" s="28" t="s">
        <v>144</v>
      </c>
    </row>
    <row r="63" spans="4:4" ht="30" x14ac:dyDescent="0.25">
      <c r="D63" s="28" t="s">
        <v>145</v>
      </c>
    </row>
    <row r="64" spans="4:4" x14ac:dyDescent="0.25">
      <c r="D64" s="28" t="s">
        <v>146</v>
      </c>
    </row>
    <row r="65" spans="4:4" ht="30" x14ac:dyDescent="0.25">
      <c r="D65" s="28" t="s">
        <v>147</v>
      </c>
    </row>
    <row r="66" spans="4:4" x14ac:dyDescent="0.25">
      <c r="D66" s="28" t="s">
        <v>148</v>
      </c>
    </row>
    <row r="67" spans="4:4" ht="30" x14ac:dyDescent="0.25">
      <c r="D67" s="28" t="s">
        <v>149</v>
      </c>
    </row>
    <row r="68" spans="4:4" x14ac:dyDescent="0.25">
      <c r="D68" s="28" t="s">
        <v>150</v>
      </c>
    </row>
    <row r="69" spans="4:4" x14ac:dyDescent="0.25">
      <c r="D69" s="28" t="s">
        <v>151</v>
      </c>
    </row>
    <row r="70" spans="4:4" ht="30" x14ac:dyDescent="0.25">
      <c r="D70" s="28" t="s">
        <v>152</v>
      </c>
    </row>
    <row r="71" spans="4:4" ht="45" x14ac:dyDescent="0.25">
      <c r="D71" s="28" t="s">
        <v>153</v>
      </c>
    </row>
    <row r="72" spans="4:4" x14ac:dyDescent="0.25">
      <c r="D72" s="28" t="s">
        <v>154</v>
      </c>
    </row>
    <row r="73" spans="4:4" ht="30" x14ac:dyDescent="0.25">
      <c r="D73" s="28" t="s">
        <v>155</v>
      </c>
    </row>
    <row r="74" spans="4:4" ht="60" x14ac:dyDescent="0.25">
      <c r="D74" s="28" t="s">
        <v>156</v>
      </c>
    </row>
    <row r="75" spans="4:4" ht="30" x14ac:dyDescent="0.25">
      <c r="D75" s="28" t="s">
        <v>157</v>
      </c>
    </row>
    <row r="76" spans="4:4" ht="30" x14ac:dyDescent="0.25">
      <c r="D76" s="28" t="s">
        <v>158</v>
      </c>
    </row>
    <row r="77" spans="4:4" x14ac:dyDescent="0.25">
      <c r="D77" s="28" t="s">
        <v>159</v>
      </c>
    </row>
    <row r="78" spans="4:4" ht="45" x14ac:dyDescent="0.25">
      <c r="D78" s="28" t="s">
        <v>160</v>
      </c>
    </row>
    <row r="79" spans="4:4" x14ac:dyDescent="0.25">
      <c r="D79" s="28" t="s">
        <v>161</v>
      </c>
    </row>
    <row r="80" spans="4:4" ht="45" x14ac:dyDescent="0.25">
      <c r="D80" s="28" t="s">
        <v>162</v>
      </c>
    </row>
    <row r="81" spans="4:4" x14ac:dyDescent="0.25">
      <c r="D81"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Caracterización</vt:lpstr>
      <vt:lpstr>Hoja1</vt:lpstr>
      <vt:lpstr>INDICADOR</vt:lpstr>
      <vt:lpstr>NormogramaGF03</vt:lpstr>
      <vt:lpstr>Listas desplegables</vt:lpstr>
      <vt:lpstr>Apoyo</vt:lpstr>
      <vt:lpstr>Dirección_Estratégica</vt:lpstr>
      <vt:lpstr>Estratégico</vt:lpstr>
      <vt:lpstr>Evaluación</vt:lpstr>
      <vt:lpstr>Grupoa</vt:lpstr>
      <vt:lpstr>Misional</vt:lpstr>
      <vt:lpstr>Misionales</vt:lpstr>
      <vt:lpstr>INDICADOR!Print_Area</vt:lpstr>
      <vt:lpstr>NormogramaGF03!Print_Area</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Maria del Carmen Diaz Fonseca</cp:lastModifiedBy>
  <cp:lastPrinted>2019-08-15T14:22:21Z</cp:lastPrinted>
  <dcterms:created xsi:type="dcterms:W3CDTF">2019-04-09T16:24:36Z</dcterms:created>
  <dcterms:modified xsi:type="dcterms:W3CDTF">2019-11-20T12:53:20Z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919714</vt:i4>
  </property>
</Properties>
</file>