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Publicacion dctos 2024-02-07\GF03\GF03-C01_V7\"/>
    </mc:Choice>
  </mc:AlternateContent>
  <xr:revisionPtr revIDLastSave="0" documentId="8_{08770F8A-E762-4E64-ACE4-6998D6D1A379}"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Hoja1" sheetId="9" state="hidden" r:id="rId2"/>
    <sheet name="INDICADOR 1" sheetId="13" r:id="rId3"/>
    <sheet name="INDICADOR 2" sheetId="6" r:id="rId4"/>
    <sheet name="INDICADOR 3" sheetId="14" r:id="rId5"/>
    <sheet name="NormogramaGF03" sheetId="11" state="hidden" r:id="rId6"/>
    <sheet name="Listas desplegables" sheetId="8" state="hidden" r:id="rId7"/>
  </sheets>
  <externalReferences>
    <externalReference r:id="rId8"/>
  </externalReferences>
  <definedNames>
    <definedName name="_xlnm._FilterDatabase" localSheetId="5" hidden="1">NormogramaGF03!$A$26:$D$28</definedName>
    <definedName name="_Toc499807669" localSheetId="5">NormogramaGF03!#REF!</definedName>
    <definedName name="Apoyo">'Listas desplegables'!$G$33:$G$38</definedName>
    <definedName name="_xlnm.Print_Area" localSheetId="2">'INDICADOR 1'!$A$1:$S$24</definedName>
    <definedName name="_xlnm.Print_Area" localSheetId="3">'INDICADOR 2'!$A$1:$S$24</definedName>
    <definedName name="_xlnm.Print_Area" localSheetId="5">NormogramaGF03!$A$1:$E$33</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 localSheetId="5">#REF!</definedName>
    <definedName name="jorgito">#REF!</definedName>
    <definedName name="Misional">'Listas desplegables'!$E$14:$E$23</definedName>
    <definedName name="Misionales">'Listas desplegables'!$D$14:$D$29</definedName>
    <definedName name="sandrita" localSheetId="4">#REF!</definedName>
    <definedName name="sandrita" localSheetId="5">#REF!</definedName>
    <definedName name="sandrita">#REF!</definedName>
    <definedName name="Seguimiento_Evaluación_y_Control">'Listas desplegables'!$E$46</definedName>
    <definedName name="silvia" localSheetId="4">#REF!</definedName>
    <definedName name="silvia" localSheetId="5">#REF!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4" l="1"/>
  <c r="C11" i="13" l="1"/>
  <c r="M5" i="14" l="1"/>
  <c r="C6" i="14"/>
  <c r="C6" i="13"/>
  <c r="M5" i="13"/>
  <c r="C11" i="6" l="1"/>
  <c r="C6" i="6"/>
  <c r="M5" i="6"/>
  <c r="E12" i="5"/>
  <c r="E7" i="5" l="1"/>
  <c r="H7" i="5"/>
</calcChain>
</file>

<file path=xl/sharedStrings.xml><?xml version="1.0" encoding="utf-8"?>
<sst xmlns="http://schemas.openxmlformats.org/spreadsheetml/2006/main" count="756" uniqueCount="491">
  <si>
    <t>CARACTERIZACIÓN DE PROCESOS</t>
  </si>
  <si>
    <t>CÓDIGO:</t>
  </si>
  <si>
    <t>GF03-C01</t>
  </si>
  <si>
    <t>VERSIÓN:</t>
  </si>
  <si>
    <t>FECHA:</t>
  </si>
  <si>
    <t>PROCESO</t>
  </si>
  <si>
    <t>MACROPROCESO</t>
  </si>
  <si>
    <t>TIPO DE PROCESO</t>
  </si>
  <si>
    <t>OBJETIVO DEL PROCESO</t>
  </si>
  <si>
    <t>INDICADORES DE PROCESO</t>
  </si>
  <si>
    <t xml:space="preserve">TIPO DE INDICADOR </t>
  </si>
  <si>
    <t>NOMBRE</t>
  </si>
  <si>
    <t>Tesorería</t>
  </si>
  <si>
    <t>Eficiencia</t>
  </si>
  <si>
    <t>TIEMPO PROMEDIO PAGO DE CUENTA</t>
  </si>
  <si>
    <t>PROMEDIO CUENTAS DEVUELTAS X INCONSISTENCIAS</t>
  </si>
  <si>
    <t>TIEMPO DE AUTORIZACIÓN DE PAGO PARA LOS  TDJ</t>
  </si>
  <si>
    <t>LIDER DEL PROCESO</t>
  </si>
  <si>
    <t>ALCANCE</t>
  </si>
  <si>
    <t>Inicia con la recepción de las cuentas de cobro, facturas y ordenación del gasto y finaliza con el pago y abono en cuenta al beneficiario final.</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</si>
  <si>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</si>
  <si>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</si>
  <si>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</si>
  <si>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</si>
  <si>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</si>
  <si>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</si>
  <si>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</si>
  <si>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</si>
  <si>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</si>
  <si>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</si>
  <si>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</si>
  <si>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</si>
  <si>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</si>
  <si>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</si>
  <si>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</si>
  <si>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</si>
  <si>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
DE01 Formulación Estratégica 
DE02 Revisión Estratégica</t>
  </si>
  <si>
    <t>Ministerio de Hacienda y Crédito Público - MHCP</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</si>
  <si>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Anual de Adquisiciones 
Actos Administrativos
</t>
  </si>
  <si>
    <t>x</t>
  </si>
  <si>
    <t>Establecer los lineamientos para gestionar los pagos, dando cumplimiento a las políticas, principios, metodologías, procedimientos y marco regulatorio establecido para tal fin.</t>
  </si>
  <si>
    <t>Director Financiero
Secretaria General</t>
  </si>
  <si>
    <t>Plan de Acción Institucional 
Plan Anual Mensualizado de Caja Recursos Nación y Propios
Procedimientos
Reportes de Pago
Certificados de Ingresos y Retenciones</t>
  </si>
  <si>
    <t>Todos los procesos de la Entidad</t>
  </si>
  <si>
    <t>Entes de Control
Ministerio de Comercio, Industria y Turismo - MINCIT
Ministerio de Hacienda y Crédito Público - MHCP
Grupos de Interés</t>
  </si>
  <si>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</si>
  <si>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t>
  </si>
  <si>
    <t>Revisar la documentación, generar cuenta por pagar y asignar derecho al turno según GF03-P01 Procedimiento de pagos de cuentas y tesorería.</t>
  </si>
  <si>
    <t>Director Financiero
Servidores públicos o contratistas asignados al proceso de contabilidad</t>
  </si>
  <si>
    <t>Cuenta por Pagar
Derecho al Turno</t>
  </si>
  <si>
    <t xml:space="preserve">GF01 Contable
</t>
  </si>
  <si>
    <t>Entes de control
Proveedores entidades públicas, cajas de compensación, entidades prestadoras de servicios públicos, empresas prestadoras  de salud y pensiones, FOSYGA, Ministerio de Hacienda y Crédito Público</t>
  </si>
  <si>
    <t xml:space="preserve">GF01 Contable
</t>
  </si>
  <si>
    <t>Obligación Contable</t>
  </si>
  <si>
    <t xml:space="preserve">Efectúa pago al beneficiario. De acuerdo a lo establecido en el procedimiento GF03-P01 Procedimiento de pagos de cuentas y tesorería.
</t>
  </si>
  <si>
    <t xml:space="preserve">
Pagador</t>
  </si>
  <si>
    <t>Orden de pago Presupuestal y no Presupuestal
Reporte de pagos</t>
  </si>
  <si>
    <t>GF03 Tesorería
OCI
GJ02 Jurídica</t>
  </si>
  <si>
    <t>Entes de Control
Ministerio de Comercio, Industria y Turismo - MINCIT
Ministerio de Hacienda y Crédito Público - MHCP (DTN)
Proveedores 
Contratistas</t>
  </si>
  <si>
    <t xml:space="preserve">
GF04 GESTION INGRESOS, CARTERA Y DEVOLUCIONES</t>
  </si>
  <si>
    <t>Documento de Recaudo por clasificar</t>
  </si>
  <si>
    <t>Realizar la afectación y reducción de la orden de pago por concepto de reintegros presupuestales  De acuerdo con lo establecido en el GF03-P01 Procedimiento de pagos de cuentas y tesorería</t>
  </si>
  <si>
    <t xml:space="preserve">Pagador
Servidor publico designado
</t>
  </si>
  <si>
    <t>Reintegro presupuestal</t>
  </si>
  <si>
    <t>GF02 Presupuestal</t>
  </si>
  <si>
    <t>Usuarios grupos de interés o partes interesadas</t>
  </si>
  <si>
    <t>Solicitud de Devoluciones</t>
  </si>
  <si>
    <t>Recibir, revisar solicitud , gestionar devolución en cadena de pago y pagar devolución. Según GF03-P01 Procedimiento de pagos de cuentas y tesorería</t>
  </si>
  <si>
    <t>Director Financiero
Secretaria Dirección Financiera
Servidor publico designado
Pagador</t>
  </si>
  <si>
    <t>Orden de Pago</t>
  </si>
  <si>
    <t>GF01 Contable</t>
  </si>
  <si>
    <t>Administrativa
Despacho Superintendente</t>
  </si>
  <si>
    <t xml:space="preserve">
Justificación Tecnico-económica de constitución de caja menor
Proyectos de acto administrativo de legalización de caja menor y carpeta de soporte de gastos</t>
  </si>
  <si>
    <t>Apertura de cuentas de caja menor y dar visto bueno del acto administrativo de legalización definitiva de caja menor</t>
  </si>
  <si>
    <t>Responsable de Caja Menor
Pagador</t>
  </si>
  <si>
    <t>Cuentas aperturadas
Aprobación Acto administrativo de cierre de caja menor</t>
  </si>
  <si>
    <t>Secretaria General</t>
  </si>
  <si>
    <t>Ministerio de Hacienda y Crédito Público 
CONFIS</t>
  </si>
  <si>
    <t>Decreto de liquidación del presupuesto
Metas de pagos de Oficio CONFIS</t>
  </si>
  <si>
    <t>Distribuir, asignar, modificar y actualizar en el SIIF Plan Anual Mensualizado de Caja (PAC  Recursos Nación y Recursos Propios). Según GF03-P01 Procedimiento de pagos de cuentas y tesorería</t>
  </si>
  <si>
    <t>Pagador</t>
  </si>
  <si>
    <t>Plan Anual Mensualizado de Caja Actualizado</t>
  </si>
  <si>
    <t>Procesos misionales y de apoyo</t>
  </si>
  <si>
    <t>Entes de Control, Ministerio de Comercio, Industria y Turísmo y Ministerio de Hacienda y Crédito Público.(DTN)</t>
  </si>
  <si>
    <t>GJ02 Gestión Judicial
CI01 Asesoría y evaluación independiente</t>
  </si>
  <si>
    <t>Tercero beneficiario de pago</t>
  </si>
  <si>
    <t>Solicitudes o requrimientos</t>
  </si>
  <si>
    <t>Recibir las solicitudes de terceros relacionados con certificados de ingresos y retenciones o soportes y aclaraciones sobre pagos efectuados. Según GF03-P01 Procedimiento de pagos de cuentas y tesorería</t>
  </si>
  <si>
    <t>Líder de proceso y su equipo de trabajo</t>
  </si>
  <si>
    <t>Respuesta a los requerimientos
Órden de pago
Certificado de ingresos y retenciones
Reporte de pagos</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</si>
  <si>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</si>
  <si>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</si>
  <si>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</si>
  <si>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</si>
  <si>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</si>
  <si>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</si>
  <si>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</si>
  <si>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</si>
  <si>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</si>
  <si>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</si>
  <si>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</si>
  <si>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</si>
  <si>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</si>
  <si>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</si>
  <si>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</si>
  <si>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</si>
  <si>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GF03 Tesorería</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</si>
  <si>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</si>
  <si>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</si>
  <si>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</si>
  <si>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</si>
  <si>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</si>
  <si>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</si>
  <si>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</si>
  <si>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</si>
  <si>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</si>
  <si>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</si>
  <si>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</si>
  <si>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</si>
  <si>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</si>
  <si>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</si>
  <si>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</si>
  <si>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</si>
  <si>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</si>
  <si>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</si>
  <si>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</si>
  <si>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</si>
  <si>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 xml:space="preserve">Ministerio de Hacienda y Crédito Público </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</si>
  <si>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</si>
  <si>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</si>
  <si>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 xml:space="preserve">Director Financiero
Pagador
</t>
  </si>
  <si>
    <t>Plan Anual Mensualizado de Caja Recursos Nación y Propios</t>
  </si>
  <si>
    <t>Inicia con la asignación y registro en el SIIF del Plan Anual mensualizado de Caja (PAC) y finaliza con el procesamiento de la información de pagos</t>
  </si>
  <si>
    <t>HOJA DE VIDA INDICADOR</t>
  </si>
  <si>
    <t>IDENTIFICACIÓN DEL INDICADOR</t>
  </si>
  <si>
    <t>Dependencia</t>
  </si>
  <si>
    <t>Dirección Financiera </t>
  </si>
  <si>
    <t>Proceso</t>
  </si>
  <si>
    <t>Macroproceso</t>
  </si>
  <si>
    <t>Lider de proceso</t>
  </si>
  <si>
    <t>Responsable de la medición</t>
  </si>
  <si>
    <t>Director Financiero</t>
  </si>
  <si>
    <t>Nombre del Indicador</t>
  </si>
  <si>
    <t>Tipo de indicador</t>
  </si>
  <si>
    <t>Tipo de registro</t>
  </si>
  <si>
    <t>No acumulado</t>
  </si>
  <si>
    <t>Objetivo del Indicador</t>
  </si>
  <si>
    <t>Medir el tiempo promedio de pago de todas las cuentas presentadas ante la Dirección Financiera para determinar la eficiencia de la gestión administrativa relacionada a las actividades establecidas para el pago de las obligaciones para dar cumplimiento de los compromisos económicos adquiridos por la Entidad.</t>
  </si>
  <si>
    <t>Descripción del indicador</t>
  </si>
  <si>
    <t>Realiza seguimiento a los tiempos para el pago de las obligaciones, teniendo en cuenta la información estadistica del aplicativo derecho al turno, del cual se obtienen las fechas de registro y pago de cada cuenta, con el fin de determinar el tiempo promedio de pago en el universo de cuentas presentadas por cada periodo.</t>
  </si>
  <si>
    <t>Objetivo del Proceso</t>
  </si>
  <si>
    <t>Formula del Indicador</t>
  </si>
  <si>
    <t>Nombre de la Variable</t>
  </si>
  <si>
    <t>Descripción de la Variable</t>
  </si>
  <si>
    <t>Unidad de Medida</t>
  </si>
  <si>
    <t>Fuente de Información</t>
  </si>
  <si>
    <t>Sumatoria de la diferencias entre fecha registro y pago de cuenta/cantidad de cuentas pagadas</t>
  </si>
  <si>
    <t>Sumatoria de la diferencias entre fecha registro y pago de cuenta</t>
  </si>
  <si>
    <t>Sumatoria de la diferencia entre la fecha de pago de cuenta y la fecha registro cuenta</t>
  </si>
  <si>
    <t>Númerica</t>
  </si>
  <si>
    <t>APLICATIVO DERECHO AL TURNO</t>
  </si>
  <si>
    <t>Cantidad de cuentas pagadas</t>
  </si>
  <si>
    <t>Es la cantidad de cuentas pagadas en el periodo analizado</t>
  </si>
  <si>
    <t>Periodicidad</t>
  </si>
  <si>
    <t>Mensual</t>
  </si>
  <si>
    <t>Bimestral</t>
  </si>
  <si>
    <t xml:space="preserve">Trimestral </t>
  </si>
  <si>
    <t>X</t>
  </si>
  <si>
    <t>Semestral</t>
  </si>
  <si>
    <t>Tendencia</t>
  </si>
  <si>
    <t>Creciente</t>
  </si>
  <si>
    <t>Decreciente</t>
  </si>
  <si>
    <t>Constante</t>
  </si>
  <si>
    <t>META</t>
  </si>
  <si>
    <t>Línea Base</t>
  </si>
  <si>
    <t>Fuente Información de Línea Base</t>
  </si>
  <si>
    <t>Información del indicador reportada en la vigencia anterior. SIGI-módulo de indicadores</t>
  </si>
  <si>
    <t>Eficacia</t>
  </si>
  <si>
    <t>Medir el porcentaje de cuentas rechazadas por parte de la Dirección Financiera  para determinar la eficacia por parte de las áreas de la Entidad con relación al cumplimiento de los requisitos establecidos para la aceptación y trámite de las cuentas, de manera que se garantice el cumplimientos de los procedimientos y marco regulatorio.</t>
  </si>
  <si>
    <t>Realiza seguimiento a las solicitudes de pago devueltas por inconsistencias teniendo en cuenta la información estadistica del aplicativo derecho al turno, del cual se obtienen la relación de los turnos rechazados en el cadena de pago, con el fin de determinar el porcentaje de rechazos con relación al total de cuentas gestionadas  por cada periodo.</t>
  </si>
  <si>
    <r>
      <t xml:space="preserve"> (Total cuentas devueltas/cantidad de cuentas radicadas)</t>
    </r>
    <r>
      <rPr>
        <b/>
        <sz val="11"/>
        <rFont val="Arial"/>
        <family val="2"/>
      </rPr>
      <t>*100</t>
    </r>
  </si>
  <si>
    <t>Total cuentas devueltas</t>
  </si>
  <si>
    <t>Numero total de cuentas devueltas en el periodo evaluado</t>
  </si>
  <si>
    <t>Cantidad de cuentas radicadas</t>
  </si>
  <si>
    <t>Es la cantidad de cuentas radicadas en el periodo evaluado</t>
  </si>
  <si>
    <t>Tiempo de autorización de pago para los TDJ</t>
  </si>
  <si>
    <t xml:space="preserve">Acumulado </t>
  </si>
  <si>
    <t>Sumatoria de las diferencias entre el cargue de la información en el portal bancario y la consignación del TDJ en el periodo evaluado/Cantidad de TDJ consignados en el periodo evaluado</t>
  </si>
  <si>
    <t>Sumatoria de las diferencias entre la fecha de cargue de información en el portal bancario la consignación del TDJ en el periodo evaluado</t>
  </si>
  <si>
    <t>Es la sumatoria de la diferencia en días entre la fecha de cargue de información en el portal bancario la fecha de consignación del mismo</t>
  </si>
  <si>
    <t>Aplicativo TDJ</t>
  </si>
  <si>
    <t>Cantidad de TDJ consignados en el periodo evaluado</t>
  </si>
  <si>
    <t>Es la cantidad de TDJ que efectivamente se consignan en el periodo evaluado</t>
  </si>
  <si>
    <t>NORMOGRAMA</t>
  </si>
  <si>
    <t>Fecha actualización:</t>
  </si>
  <si>
    <t>Jerarquía de la norma</t>
  </si>
  <si>
    <t>Numero / Fecha</t>
  </si>
  <si>
    <t>Título</t>
  </si>
  <si>
    <t>Artículo</t>
  </si>
  <si>
    <t>Aplicación Específica</t>
  </si>
  <si>
    <t>Decreto</t>
  </si>
  <si>
    <t>624 de 1989</t>
  </si>
  <si>
    <t>Por el cual se expide el Estatuto Tributario de los Impuestos Administrados por la Dirección General de Impuestos Nacionales</t>
  </si>
  <si>
    <t>Determina los parámetros para la práctica de retenciones a proveedores, contratistas y funcionarios; así como los deberes formales de los sujetos pasivos de obligaciones tributarias y de terceros.</t>
  </si>
  <si>
    <t>Ley</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</si>
  <si>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</si>
  <si>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</si>
  <si>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</si>
  <si>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</si>
  <si>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</si>
  <si>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</si>
  <si>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</si>
  <si>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</si>
  <si>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179 de 1994</t>
  </si>
  <si>
    <t>Por el cual se introducen algunas modificaciones a la Ley 38 de 1989  orgánica de presupuesto</t>
  </si>
  <si>
    <t>Art.38 inciso 4.</t>
  </si>
  <si>
    <t>Compromisos sobre los cuales se ha recibido a satisfacción los bienes o servicios.</t>
  </si>
  <si>
    <t>225 de 1995</t>
  </si>
  <si>
    <t>Por el cual se modifica la ley orgánica de presupuesto</t>
  </si>
  <si>
    <t>Art. 23</t>
  </si>
  <si>
    <t>Asignación funciones administración del PAC a la Dirección del Tesoro Nacional</t>
  </si>
  <si>
    <t xml:space="preserve">Decreto </t>
  </si>
  <si>
    <t>111 de 1996</t>
  </si>
  <si>
    <t>Por el cual se compilan la Ley 38 de 1989, la Ley 179 de 1994 y la Ley 225 de 1995 que conforman el estatuto orgánico del presupuesto.</t>
  </si>
  <si>
    <t>Artículos 71,73,74,112</t>
  </si>
  <si>
    <t>Directrices para la correcta administración y ejecución del gasto, conforme a los principios presupuestales, además de la definición y alcance de las faltas en las que se pueden incurrir en el manejo de los recursos.</t>
  </si>
  <si>
    <t>Acuerdo</t>
  </si>
  <si>
    <t>1408 de 2002</t>
  </si>
  <si>
    <t>Por el cual se reglamenta el procedimiento para el manejo adecuado y eficiente de los depósitos judiciales constituidos en los procesos ejecutivos adelantados por jurisdicción coactiva</t>
  </si>
  <si>
    <t>Artículo 1 - 8</t>
  </si>
  <si>
    <t>Optimizar el cobro y de unificar criterios para el manejo adecuado y eficiente de los depósitos judiciales constituidos en los procesos ejecutivos adelantados por jurisdicción coactiva</t>
  </si>
  <si>
    <t>1481 de 2002</t>
  </si>
  <si>
    <t>Por el cual se dicta la reglamentación administrativa, para la constitución ante los jueces de los depósitos de que trata el numeral 2 del artículo 65 del Código Sustantivo del Trabajo</t>
  </si>
  <si>
    <t>Artículo 1 – 3, parágrafo del artículo 4 y articulo  5 - 8</t>
  </si>
  <si>
    <t>Detalle sobre como el empleador debe consignar la suma que considere deber al trabajador por concepto de acreencias laborales, en la cuenta judicial del Banco Agrario.</t>
  </si>
  <si>
    <t>1676 de 2002</t>
  </si>
  <si>
    <t>Por el cual se modifica de manera integral el Acuerdo 412 de 1998, que reglamenta los procedimientos entre la Caja Agraria y la Sala Administrativa del Consejo Superior de la Judicatura, para el manejo adecuado y eficiente de los depósitos judiciales</t>
  </si>
  <si>
    <t>Artículo 1 y 2</t>
  </si>
  <si>
    <t>Reglamentación del procedimiento para el manejo adecuado y eficiente de los depósitos judiciales entre el Banco Agrario de Colombia S.A., los tribunales, juzgados y dependencias encargadas de su administración</t>
  </si>
  <si>
    <t>797 de 2003</t>
  </si>
  <si>
    <t>Por la cual se reforman algunas disposiciones del sistema general de pensiones previsto en la Ley 100 de 1993 y se adoptan disposiciones sobre los Regímenes Pensionales exceptuados y especiales.</t>
  </si>
  <si>
    <t>Artículo 2 y 7</t>
  </si>
  <si>
    <t>Reglamentación las características del Sistema General de Pensiones y establece la tasa de cotización.</t>
  </si>
  <si>
    <t>Circular</t>
  </si>
  <si>
    <t>01 de 2004</t>
  </si>
  <si>
    <t>Sobre el ingreso base de cotización de los trabajadores independientes y obligaciones de las Entidades Promotoras de Salud, EPS, y Entidades Públicas Contratantes.</t>
  </si>
  <si>
    <t>Imparte instrucciones en relación con el ingreso base de cotización de los trabajadores independientes afiliados al Sistema General de Seguridad Social en Salud y con las actividades de recaudo, colaboración y verificación del cumplimiento de las respectivas obligaciones por parte de las Entidades Promotoras de Salud, EPS, y entidades contratantes públicas y privadas.</t>
  </si>
  <si>
    <t>246 de 2004</t>
  </si>
  <si>
    <t>Por la cual se modifica la estructura del Ministerio de Hacienda y Crédito Público</t>
  </si>
  <si>
    <t>2789 de 2004</t>
  </si>
  <si>
    <t>Por el cual se reglamenta el Sistema Integrado de Información Financiera - SIIF Nación-.</t>
  </si>
  <si>
    <t>Estipula la información disponible a través de dicho sistema, así como los requisitos que deberán soportarse para proceder en línea a la realización de pagos.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</si>
  <si>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</si>
  <si>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</si>
  <si>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</si>
  <si>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</si>
  <si>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4730 de 2005</t>
  </si>
  <si>
    <t>Por el cual se reglamentan normas orgánicas del presupuesto</t>
  </si>
  <si>
    <t>Aplicación total</t>
  </si>
  <si>
    <t>1931 de 2006</t>
  </si>
  <si>
    <t>Por medio del cual se establecen las fechas de obligatoriedad del uso de la Planilla Integrada de Liquidación de Aportes y se modifica parcialmente el Decreto 1465 de 2005.</t>
  </si>
  <si>
    <t>Artículo 1</t>
  </si>
  <si>
    <t>Reglamenta la obligatoriedad para el pago de aportes mediante la Planilla integrada de liquidación de aportes PILA al Sistema de la Protección Social.</t>
  </si>
  <si>
    <t>1150 de 2007</t>
  </si>
  <si>
    <t>Por medio de la cual se introducen medidas para la eficiencia y la transparencia en la Ley 80 de 1993 y se dictan otras disposiciones generales sobre la contratación con Recursos Públicos.</t>
  </si>
  <si>
    <t>Artículos 17, 19, 23</t>
  </si>
  <si>
    <t>Se establece el debido proceso como principio rector de las actuaciones contractuales, el derecho al turno conforme a las solicitudes de pago por parte de los contratistas previa acreditación de cumplimiento en el pago de los aportes parafiscales en seguridad social.</t>
  </si>
  <si>
    <t>1450 de 2011</t>
  </si>
  <si>
    <t>Por la cual se expide el Plan Nacional de Desarrollo, 2010-2014.</t>
  </si>
  <si>
    <t>Artículo 261</t>
  </si>
  <si>
    <t>Establece que el Ministerio de hacienda y Crédito Público administrará todas las rentas y recursos de capital, para atender el pago oportuno de las apropiaciones autorizadas en el Presupuesto General de la Nación.</t>
  </si>
  <si>
    <t>Decreto Ley</t>
  </si>
  <si>
    <t>4886 de 2011</t>
  </si>
  <si>
    <t>Por medio del cual se modifica la estructura de la Superintendencia de Industria y Comercio, se determinan las funciones de sus dependencias y se dictan otras disposiciones</t>
  </si>
  <si>
    <t>Artículo 23</t>
  </si>
  <si>
    <t>Funciones de la Dirección</t>
  </si>
  <si>
    <t>2768 de 2012</t>
  </si>
  <si>
    <t>Reglamenta la constitución y funcionamiento de las cajas menores</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</si>
  <si>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</si>
  <si>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</si>
  <si>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</si>
  <si>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1527 de 2012</t>
  </si>
  <si>
    <t>Por medio de la cual se establece un marco general para la libranza o descuento directo y se dictan otras disposiciones.</t>
  </si>
  <si>
    <t>Regula la posibilidad de adquirir productos, bienes y/o servicios financieros en atención a la capacidad de endeudamiento del solicitante, con cargo a su salario.</t>
  </si>
  <si>
    <t>2674 de 2012</t>
  </si>
  <si>
    <t>Por el cual se reglamenta el Sistema integrado de Información financiera SIIF</t>
  </si>
  <si>
    <t>2785 de 2013</t>
  </si>
  <si>
    <t>Por el cual se reglamenta parcialmente el artículo 261 de la Ley 1450 de 2011, la Ley 179 de 1994 y la Ley 225 de 1995.</t>
  </si>
  <si>
    <t>Establece los recursos que son parte del Sistema Único de Cuenta Nacional -SUCN-.</t>
  </si>
  <si>
    <t>1780 de 2014</t>
  </si>
  <si>
    <t>Por lo cual se modifica el Decreto 2785 de 2013 y se dictan otras disposiciones</t>
  </si>
  <si>
    <t>Traslado de Recursos a la Cuenta Única Nacional</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</si>
  <si>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</si>
  <si>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</si>
  <si>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</si>
  <si>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Circular Externa</t>
  </si>
  <si>
    <t>01 de 2015</t>
  </si>
  <si>
    <t>Traslado de recurso al sistema de cuenta Única Nacional –SCUN--</t>
  </si>
  <si>
    <t>Informa los requerimientos previos al traslado de los recursos al sistema Único de Cuenta Nacional -SUCN-.</t>
  </si>
  <si>
    <t>Estatuto Tributario</t>
  </si>
  <si>
    <t>Articulo 879 numeral 3</t>
  </si>
  <si>
    <t>Exenciones de GMF</t>
  </si>
  <si>
    <t>SEGÚN MEDICIÓN:</t>
  </si>
  <si>
    <t>PROCESOS</t>
  </si>
  <si>
    <t>MACROPROCESOS</t>
  </si>
  <si>
    <t>Líder del Proceso</t>
  </si>
  <si>
    <t>DESPACHO DEL SUPERINTENDENTE </t>
  </si>
  <si>
    <t>1. Cuantitativo</t>
  </si>
  <si>
    <t>Formulación Estratégica</t>
  </si>
  <si>
    <t>Dirección Estratégica</t>
  </si>
  <si>
    <t>Estratégico</t>
  </si>
  <si>
    <t xml:space="preserve">Jefe de Oficina Asesora de Planeación </t>
  </si>
  <si>
    <t>Oficina de Control Interno </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</si>
  <si>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</si>
  <si>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</si>
  <si>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</si>
  <si>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</si>
  <si>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</si>
  <si>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</si>
  <si>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</si>
  <si>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</si>
  <si>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</si>
  <si>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</si>
  <si>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</si>
  <si>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</si>
  <si>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</si>
  <si>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</si>
  <si>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</si>
  <si>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indexed="23"/>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</si>
  <si>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</si>
  <si>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</si>
  <si>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</si>
  <si>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</si>
  <si>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</si>
  <si>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</si>
  <si>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</si>
  <si>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</si>
  <si>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</si>
  <si>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</si>
  <si>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</si>
  <si>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</si>
  <si>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</si>
  <si>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</si>
  <si>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</si>
  <si>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</si>
  <si>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</si>
  <si>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</si>
  <si>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</si>
  <si>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</si>
  <si>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</si>
  <si>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</si>
  <si>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</si>
  <si>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</si>
  <si>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</si>
  <si>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</si>
  <si>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</si>
  <si>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</si>
  <si>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</si>
  <si>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</si>
  <si>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</si>
  <si>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</si>
  <si>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</si>
  <si>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</si>
  <si>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</si>
  <si>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</si>
  <si>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</si>
  <si>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</si>
  <si>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</si>
  <si>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</si>
  <si>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</si>
  <si>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</si>
  <si>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</si>
  <si>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</si>
  <si>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</si>
  <si>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</si>
  <si>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</si>
  <si>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</si>
  <si>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</si>
  <si>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</si>
  <si>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</si>
  <si>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</si>
  <si>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</si>
  <si>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</si>
  <si>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</si>
  <si>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</si>
  <si>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</si>
  <si>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</si>
  <si>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</si>
  <si>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</si>
  <si>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</si>
  <si>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</si>
  <si>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</si>
  <si>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</si>
  <si>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</si>
  <si>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</si>
  <si>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</si>
  <si>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</si>
  <si>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</si>
  <si>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</si>
  <si>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</si>
  <si>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</si>
  <si>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</si>
  <si>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</si>
  <si>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</si>
  <si>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</si>
  <si>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</si>
  <si>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</si>
  <si>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</si>
  <si>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</si>
  <si>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</si>
  <si>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</si>
  <si>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</si>
  <si>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</si>
  <si>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</si>
  <si>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</si>
  <si>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</si>
  <si>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</si>
  <si>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</si>
  <si>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</si>
  <si>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</si>
  <si>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</si>
  <si>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</si>
  <si>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</si>
  <si>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</si>
  <si>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</si>
  <si>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</si>
  <si>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</si>
  <si>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</si>
  <si>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</si>
  <si>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</si>
  <si>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Presupuestal</t>
  </si>
  <si>
    <t>Grupo de Trabajo de Control Disciplinario Interno</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</si>
  <si>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</si>
  <si>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</si>
  <si>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</si>
  <si>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</si>
  <si>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</si>
  <si>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</si>
  <si>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</si>
  <si>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</si>
  <si>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</si>
  <si>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</si>
  <si>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</si>
  <si>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</si>
  <si>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</si>
  <si>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</si>
  <si>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</si>
  <si>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</si>
  <si>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</si>
  <si>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</si>
  <si>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</si>
  <si>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</si>
  <si>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</si>
  <si>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</si>
  <si>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</si>
  <si>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</si>
  <si>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</si>
  <si>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</si>
  <si>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</si>
  <si>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</si>
  <si>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</si>
  <si>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</si>
  <si>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</si>
  <si>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</si>
  <si>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</si>
  <si>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</si>
  <si>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</si>
  <si>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</si>
  <si>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</si>
  <si>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</si>
  <si>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</si>
  <si>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</si>
  <si>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</si>
  <si>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</si>
  <si>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</si>
  <si>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</si>
  <si>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</si>
  <si>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</si>
  <si>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</si>
  <si>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</si>
  <si>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</si>
  <si>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Gestionar los pagos de las obligaciones con el propósito de garantizar el cumplimiento de los compromisos económicos adquiridos por la Entidad.
De acuerdo con las políticas, principios, procedimientos, herramientas tecnológicas y marco regulatorio establecidos para tal fin, en beneficio de nuestros contratistas  proveedores de bienes y servicios</t>
  </si>
  <si>
    <t xml:space="preserve">No Acumulado </t>
  </si>
  <si>
    <t>Medir el tiempo promedio en el proceso de autorización de pago de los TDJ  en el portal transaccional del banco Agrario con el fin de determinar la eficiencia de la gestión administrativa relacionada a las actividades establecidas para efectuar la consignación de los TDJ ordenados.</t>
  </si>
  <si>
    <t>Realiza el seguimiento de los tiempos requeridos desde el cargue de la información en el portal bancario hasta la consignación en cuenta de la SIC haciendo uso de la trazabilidad del proceso registrada en el aplicativo de TDJ del cual, se identifican de acuerdo con la fecha de consignación el volumen de TDJ consignados y las fecha de preparación como de consignación.</t>
  </si>
  <si>
    <r>
      <t>SI (6,36)</t>
    </r>
    <r>
      <rPr>
        <sz val="12"/>
        <rFont val="Arial"/>
        <family val="2"/>
      </rPr>
      <t xml:space="preserve">
</t>
    </r>
  </si>
  <si>
    <r>
      <t>SI (13,87)</t>
    </r>
    <r>
      <rPr>
        <b/>
        <strike/>
        <sz val="11"/>
        <color rgb="FFFF0000"/>
        <rFont val="Arial"/>
        <family val="2"/>
      </rPr>
      <t xml:space="preserve">
</t>
    </r>
  </si>
  <si>
    <t>SI (18,72)</t>
  </si>
  <si>
    <t>Libro II: Retención en la fuente.
Artículos 612 al 621 del capítulo III.</t>
  </si>
  <si>
    <t>Artículos 3,4 y 6
Capítulos III, IV, V y VI.</t>
  </si>
  <si>
    <t>Establece las obligaciones fiscales de los contribuyentes, lo que incluye los impuestos que deben pagar, las tarifas aplicables, los plazos de presentación y pago, y las sanciones por incumplimiento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</si>
</sst>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7030A0"/>
      <name val="Arial"/>
      <family val="2"/>
    </font>
    <font>
      <b/>
      <sz val="11"/>
      <color rgb="FF7030A0"/>
      <name val="Arial"/>
      <family val="2"/>
    </font>
    <font>
      <b/>
      <sz val="1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sz val="10"/>
      <color rgb="FF000000"/>
      <name val="Arial Narrow"/>
      <family val="2"/>
    </font>
    <font>
      <sz val="11"/>
      <color rgb="FFFF0000"/>
      <name val="Arial"/>
      <family val="2"/>
    </font>
    <font>
      <b/>
      <sz val="12"/>
      <name val="Arial"/>
      <family val="2"/>
    </font>
    <font>
      <sz val="11"/>
      <color theme="1"/>
      <name val="Arial"/>
      <family val="2"/>
    </font>
    <font>
      <b/>
      <strike/>
      <sz val="11"/>
      <color rgb="FFFF0000"/>
      <name val="Arial"/>
      <family val="2"/>
    </font>
  </fonts>
  <fills count="13">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ED7D31"/>
        <bgColor rgb="FFED7D31"/>
      </patternFill>
    </fill>
    <fill>
      <patternFill patternType="solid">
        <fgColor rgb="FF5B9BD5"/>
        <bgColor rgb="FF5B9BD5"/>
      </patternFill>
    </fill>
  </fills>
  <borders count="8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rgb="FF000000"/>
      </left>
      <right style="hair">
        <color rgb="FF000000"/>
      </right>
      <top style="hair">
        <color rgb="FF000000"/>
      </top>
      <bottom style="hair">
        <color rgb="FF000000"/>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style="hair">
        <color rgb="FF000000"/>
      </top>
      <bottom style="medium">
        <color rgb="FF000000"/>
      </bottom>
      <diagonal/>
    </border>
    <border>
      <left style="hair">
        <color rgb="FF000000"/>
      </left>
      <right/>
      <top style="hair">
        <color rgb="FF000000"/>
      </top>
      <bottom style="medium">
        <color rgb="FF000000"/>
      </bottom>
      <diagonal/>
    </border>
    <border>
      <left/>
      <right/>
      <top/>
      <bottom style="medium">
        <color rgb="FF000000"/>
      </bottom>
      <diagonal/>
    </border>
    <border>
      <left style="medium">
        <color rgb="FF000000"/>
      </left>
      <right style="hair">
        <color rgb="FF000000"/>
      </right>
      <top style="hair">
        <color rgb="FF000000"/>
      </top>
      <bottom style="medium">
        <color rgb="FF000000"/>
      </bottom>
      <diagonal/>
    </border>
    <border>
      <left/>
      <right style="medium">
        <color rgb="FF000000"/>
      </right>
      <top/>
      <bottom/>
      <diagonal/>
    </border>
    <border>
      <left style="medium">
        <color rgb="FF000000"/>
      </left>
      <right/>
      <top/>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medium">
        <color rgb="FF000000"/>
      </left>
      <right style="hair">
        <color rgb="FF000000"/>
      </right>
      <top style="hair">
        <color rgb="FF000000"/>
      </top>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right style="medium">
        <color rgb="FF000000"/>
      </right>
      <top style="hair">
        <color rgb="FF000000"/>
      </top>
      <bottom/>
      <diagonal/>
    </border>
    <border>
      <left/>
      <right/>
      <top style="hair">
        <color rgb="FF000000"/>
      </top>
      <bottom/>
      <diagonal/>
    </border>
    <border>
      <left style="medium">
        <color rgb="FF000000"/>
      </left>
      <right/>
      <top style="hair">
        <color rgb="FF000000"/>
      </top>
      <bottom/>
      <diagonal/>
    </border>
    <border>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medium">
        <color rgb="FF000000"/>
      </left>
      <right/>
      <top style="medium">
        <color rgb="FF000000"/>
      </top>
      <bottom style="hair">
        <color rgb="FF000000"/>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29" fillId="0" borderId="0"/>
    <xf numFmtId="0" fontId="38" fillId="0" borderId="0"/>
  </cellStyleXfs>
  <cellXfs count="412">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Alignment="1">
      <alignment horizont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4" fillId="0" borderId="0" xfId="0" applyFont="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2" fillId="0" borderId="19" xfId="0" applyFont="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xf>
    <xf numFmtId="0" fontId="22" fillId="0" borderId="0" xfId="0" applyFont="1" applyAlignment="1">
      <alignment horizontal="center" vertical="center"/>
    </xf>
    <xf numFmtId="0" fontId="23" fillId="0" borderId="24" xfId="0" applyFont="1" applyBorder="1" applyAlignment="1">
      <alignment horizontal="center" vertical="center" wrapText="1"/>
    </xf>
    <xf numFmtId="0" fontId="10" fillId="0" borderId="23" xfId="0" applyFont="1" applyBorder="1" applyAlignment="1">
      <alignment horizontal="center" vertical="center"/>
    </xf>
    <xf numFmtId="0" fontId="10" fillId="0" borderId="0" xfId="0" applyFont="1" applyAlignment="1">
      <alignment horizontal="justify" vertical="center"/>
    </xf>
    <xf numFmtId="0" fontId="26" fillId="0" borderId="31"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xf numFmtId="0" fontId="26" fillId="0" borderId="0" xfId="0" applyFont="1" applyAlignment="1">
      <alignment horizontal="center"/>
    </xf>
    <xf numFmtId="0" fontId="26" fillId="0" borderId="6" xfId="0" applyFont="1" applyBorder="1" applyAlignment="1">
      <alignment horizontal="center" vertical="center"/>
    </xf>
    <xf numFmtId="0" fontId="26" fillId="0" borderId="0" xfId="0" applyFont="1" applyAlignment="1">
      <alignment vertical="center" wrapText="1"/>
    </xf>
    <xf numFmtId="0" fontId="26" fillId="0" borderId="6" xfId="0" applyFont="1" applyBorder="1" applyAlignment="1">
      <alignment horizontal="center"/>
    </xf>
    <xf numFmtId="0" fontId="26" fillId="0" borderId="7" xfId="0" applyFont="1" applyBorder="1" applyAlignment="1">
      <alignment horizontal="center"/>
    </xf>
    <xf numFmtId="0" fontId="23" fillId="0" borderId="0" xfId="0" applyFont="1" applyAlignment="1">
      <alignment horizontal="center"/>
    </xf>
    <xf numFmtId="0" fontId="28" fillId="0" borderId="1" xfId="0" applyFont="1" applyBorder="1" applyAlignment="1">
      <alignment horizontal="center" vertical="center"/>
    </xf>
    <xf numFmtId="0" fontId="23" fillId="0" borderId="19" xfId="0" applyFont="1" applyBorder="1" applyAlignment="1">
      <alignment horizontal="center"/>
    </xf>
    <xf numFmtId="0" fontId="23" fillId="0" borderId="0" xfId="0" applyFont="1" applyAlignment="1">
      <alignment vertical="center" wrapText="1"/>
    </xf>
    <xf numFmtId="0" fontId="30" fillId="0" borderId="0" xfId="0" applyFont="1"/>
    <xf numFmtId="0" fontId="32" fillId="9" borderId="33" xfId="0" applyFont="1" applyFill="1" applyBorder="1" applyAlignment="1">
      <alignment horizontal="center" vertical="center" wrapText="1"/>
    </xf>
    <xf numFmtId="0" fontId="33" fillId="0" borderId="0" xfId="0" applyFont="1" applyAlignment="1">
      <alignment vertical="center" wrapText="1"/>
    </xf>
    <xf numFmtId="0" fontId="30" fillId="0" borderId="0" xfId="0" applyFont="1" applyAlignment="1">
      <alignment horizontal="center" vertical="center"/>
    </xf>
    <xf numFmtId="0" fontId="35" fillId="4" borderId="33"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30" fillId="4" borderId="33" xfId="0" applyFont="1" applyFill="1" applyBorder="1" applyAlignment="1">
      <alignment horizontal="center" vertical="center"/>
    </xf>
    <xf numFmtId="14" fontId="30" fillId="4" borderId="33" xfId="0" applyNumberFormat="1" applyFont="1" applyFill="1" applyBorder="1" applyAlignment="1">
      <alignment horizontal="center" vertical="center"/>
    </xf>
    <xf numFmtId="0" fontId="30" fillId="4" borderId="0" xfId="0" applyFont="1" applyFill="1"/>
    <xf numFmtId="0" fontId="36" fillId="0" borderId="0" xfId="0" applyFont="1" applyAlignment="1">
      <alignment horizontal="center" vertical="center" wrapText="1"/>
    </xf>
    <xf numFmtId="0" fontId="23" fillId="0" borderId="19"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0" fillId="10" borderId="0" xfId="0" applyFill="1" applyAlignment="1">
      <alignment vertical="center" wrapText="1"/>
    </xf>
    <xf numFmtId="0" fontId="34" fillId="4" borderId="33" xfId="0" applyFont="1" applyFill="1" applyBorder="1" applyAlignment="1">
      <alignment horizontal="center" vertical="center" wrapText="1"/>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7" xfId="0" applyFont="1" applyBorder="1" applyAlignment="1">
      <alignment horizontal="center" vertical="center" wrapText="1"/>
    </xf>
    <xf numFmtId="0" fontId="28" fillId="0" borderId="0" xfId="0" applyFont="1" applyAlignment="1">
      <alignment horizontal="center" vertical="center" wrapText="1"/>
    </xf>
    <xf numFmtId="0" fontId="10" fillId="0" borderId="56" xfId="0" applyFont="1" applyBorder="1" applyAlignment="1">
      <alignment horizontal="center" vertical="center" wrapText="1"/>
    </xf>
    <xf numFmtId="0" fontId="26" fillId="4"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23" fillId="4" borderId="0" xfId="0" applyFont="1" applyFill="1" applyAlignment="1">
      <alignment horizontal="center" vertical="center" wrapText="1"/>
    </xf>
    <xf numFmtId="0" fontId="28" fillId="4" borderId="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6" fillId="4" borderId="0" xfId="0" applyFont="1" applyFill="1"/>
    <xf numFmtId="0" fontId="10" fillId="4" borderId="0" xfId="0" applyFont="1" applyFill="1" applyAlignment="1">
      <alignment horizontal="center"/>
    </xf>
    <xf numFmtId="0" fontId="10" fillId="4" borderId="1" xfId="0" applyFont="1" applyFill="1" applyBorder="1" applyAlignment="1">
      <alignment horizontal="justify" vertical="center"/>
    </xf>
    <xf numFmtId="0" fontId="22"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24" fillId="4" borderId="0" xfId="0" applyFont="1" applyFill="1" applyAlignment="1">
      <alignment vertical="center" wrapText="1"/>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 xfId="0" applyFont="1" applyFill="1" applyBorder="1" applyAlignment="1">
      <alignment horizontal="center" vertical="center" wrapText="1"/>
    </xf>
    <xf numFmtId="0" fontId="10" fillId="4" borderId="19" xfId="0" applyFont="1" applyFill="1" applyBorder="1" applyAlignment="1">
      <alignment horizontal="center"/>
    </xf>
    <xf numFmtId="0" fontId="10" fillId="4" borderId="0" xfId="0" applyFont="1" applyFill="1"/>
    <xf numFmtId="0" fontId="12" fillId="4" borderId="33" xfId="0" applyFont="1" applyFill="1" applyBorder="1" applyAlignment="1">
      <alignment horizontal="center" vertical="center"/>
    </xf>
    <xf numFmtId="0" fontId="38" fillId="0" borderId="0" xfId="5"/>
    <xf numFmtId="0" fontId="38" fillId="0" borderId="57" xfId="5" applyBorder="1"/>
    <xf numFmtId="0" fontId="11" fillId="0" borderId="61" xfId="5" applyFont="1" applyBorder="1"/>
    <xf numFmtId="0" fontId="12" fillId="0" borderId="58" xfId="5" applyFont="1" applyBorder="1" applyAlignment="1">
      <alignment horizontal="center" vertical="center" wrapText="1"/>
    </xf>
    <xf numFmtId="0" fontId="7" fillId="11" borderId="62" xfId="5" applyFont="1" applyFill="1" applyBorder="1" applyAlignment="1">
      <alignment horizontal="center" vertical="center"/>
    </xf>
    <xf numFmtId="0" fontId="38" fillId="0" borderId="63" xfId="5" applyBorder="1"/>
    <xf numFmtId="0" fontId="13" fillId="0" borderId="0" xfId="5" applyFont="1"/>
    <xf numFmtId="0" fontId="13" fillId="0" borderId="64" xfId="5" applyFont="1" applyBorder="1"/>
    <xf numFmtId="0" fontId="11" fillId="0" borderId="66" xfId="5" applyFont="1" applyBorder="1" applyAlignment="1">
      <alignment vertical="center"/>
    </xf>
    <xf numFmtId="0" fontId="11" fillId="0" borderId="71" xfId="5" applyFont="1" applyBorder="1"/>
    <xf numFmtId="0" fontId="11" fillId="0" borderId="72" xfId="5" applyFont="1" applyBorder="1"/>
    <xf numFmtId="0" fontId="11" fillId="0" borderId="73" xfId="5" applyFont="1" applyBorder="1"/>
    <xf numFmtId="0" fontId="11" fillId="0" borderId="74" xfId="5" applyFont="1" applyBorder="1"/>
    <xf numFmtId="0" fontId="11" fillId="0" borderId="0" xfId="5" applyFont="1"/>
    <xf numFmtId="0" fontId="12" fillId="0" borderId="75" xfId="5" applyFont="1" applyBorder="1" applyAlignment="1">
      <alignment horizontal="center" vertical="center"/>
    </xf>
    <xf numFmtId="0" fontId="7" fillId="11" borderId="70" xfId="5" applyFont="1" applyFill="1" applyBorder="1" applyAlignment="1">
      <alignment vertical="center"/>
    </xf>
    <xf numFmtId="0" fontId="11" fillId="0" borderId="76" xfId="5" applyFont="1" applyBorder="1"/>
    <xf numFmtId="0" fontId="11" fillId="0" borderId="77" xfId="5" applyFont="1" applyBorder="1"/>
    <xf numFmtId="0" fontId="11" fillId="0" borderId="78" xfId="5" applyFont="1" applyBorder="1"/>
    <xf numFmtId="0" fontId="38" fillId="0" borderId="0" xfId="5" applyAlignment="1">
      <alignment vertical="center" wrapText="1"/>
    </xf>
    <xf numFmtId="0" fontId="7" fillId="12" borderId="56" xfId="5" applyFont="1" applyFill="1" applyBorder="1" applyAlignment="1">
      <alignment horizontal="center" vertical="center"/>
    </xf>
    <xf numFmtId="0" fontId="7" fillId="12" borderId="82" xfId="5" applyFont="1" applyFill="1" applyBorder="1" applyAlignment="1">
      <alignment vertical="center"/>
    </xf>
    <xf numFmtId="0" fontId="7" fillId="12" borderId="56" xfId="5" applyFont="1" applyFill="1" applyBorder="1" applyAlignment="1">
      <alignment vertical="center"/>
    </xf>
    <xf numFmtId="0" fontId="23" fillId="4" borderId="31" xfId="0" applyFont="1" applyFill="1" applyBorder="1" applyAlignment="1">
      <alignment horizontal="center" vertical="center" wrapText="1"/>
    </xf>
    <xf numFmtId="0" fontId="26" fillId="0" borderId="23" xfId="0" applyFont="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0" fillId="4" borderId="31"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10" fillId="0" borderId="16" xfId="0" applyFont="1" applyBorder="1" applyAlignment="1">
      <alignment horizontal="center" vertical="center"/>
    </xf>
    <xf numFmtId="0" fontId="23" fillId="0" borderId="16"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3" fillId="0" borderId="2" xfId="0" applyFont="1" applyBorder="1" applyAlignment="1">
      <alignment horizontal="left" vertical="center"/>
    </xf>
    <xf numFmtId="0" fontId="7" fillId="2"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7" fillId="0" borderId="43" xfId="0" applyNumberFormat="1" applyFont="1" applyBorder="1" applyAlignment="1">
      <alignment horizontal="center" vertical="center" wrapText="1"/>
    </xf>
    <xf numFmtId="0" fontId="37" fillId="0" borderId="40" xfId="0" applyFont="1" applyBorder="1" applyAlignment="1">
      <alignment horizontal="center" vertical="center" wrapText="1"/>
    </xf>
    <xf numFmtId="0" fontId="37" fillId="0" borderId="44" xfId="0" applyFont="1" applyBorder="1" applyAlignment="1">
      <alignment horizontal="center" vertical="center" wrapText="1"/>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44"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2" fillId="0" borderId="43" xfId="0" applyFont="1" applyBorder="1" applyAlignment="1">
      <alignment horizontal="center" vertical="center" wrapText="1"/>
    </xf>
    <xf numFmtId="0" fontId="12" fillId="0" borderId="40" xfId="0" applyFont="1" applyBorder="1" applyAlignment="1">
      <alignment horizontal="center" vertical="center" wrapText="1"/>
    </xf>
    <xf numFmtId="0" fontId="23" fillId="4" borderId="31" xfId="0" applyFont="1" applyFill="1" applyBorder="1" applyAlignment="1">
      <alignment horizontal="center" vertical="center" wrapText="1"/>
    </xf>
    <xf numFmtId="0" fontId="10" fillId="0" borderId="26" xfId="0" applyFont="1" applyBorder="1" applyAlignment="1">
      <alignment horizontal="center" vertical="center"/>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9" fontId="28" fillId="4" borderId="43" xfId="0" applyNumberFormat="1" applyFont="1" applyFill="1" applyBorder="1" applyAlignment="1">
      <alignment horizontal="center" vertical="center" wrapText="1"/>
    </xf>
    <xf numFmtId="0" fontId="23" fillId="4" borderId="40"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11" fillId="4" borderId="44" xfId="0" applyFont="1" applyFill="1" applyBorder="1" applyAlignment="1">
      <alignment horizontal="center" vertical="center"/>
    </xf>
    <xf numFmtId="0" fontId="7" fillId="11" borderId="60" xfId="5" applyFont="1" applyFill="1" applyBorder="1" applyAlignment="1">
      <alignment horizontal="center" vertical="center" wrapText="1"/>
    </xf>
    <xf numFmtId="0" fontId="23" fillId="0" borderId="59" xfId="5" applyFont="1" applyBorder="1"/>
    <xf numFmtId="0" fontId="23" fillId="0" borderId="58" xfId="5" applyFont="1" applyBorder="1"/>
    <xf numFmtId="9" fontId="12" fillId="0" borderId="60" xfId="5" applyNumberFormat="1" applyFont="1" applyBorder="1" applyAlignment="1">
      <alignment horizontal="center" vertical="center"/>
    </xf>
    <xf numFmtId="0" fontId="38" fillId="0" borderId="67" xfId="5" applyBorder="1" applyAlignment="1">
      <alignment horizontal="center" vertical="center" wrapText="1"/>
    </xf>
    <xf numFmtId="0" fontId="23" fillId="0" borderId="66" xfId="5" applyFont="1" applyBorder="1"/>
    <xf numFmtId="0" fontId="23" fillId="0" borderId="68" xfId="5" applyFont="1" applyBorder="1"/>
    <xf numFmtId="0" fontId="10" fillId="0" borderId="67" xfId="5" applyFont="1" applyBorder="1" applyAlignment="1">
      <alignment horizontal="center" vertical="center"/>
    </xf>
    <xf numFmtId="0" fontId="23" fillId="0" borderId="65" xfId="5" applyFont="1" applyBorder="1"/>
    <xf numFmtId="0" fontId="38" fillId="0" borderId="64" xfId="5" applyBorder="1" applyAlignment="1">
      <alignment horizontal="center"/>
    </xf>
    <xf numFmtId="0" fontId="38" fillId="0" borderId="0" xfId="5"/>
    <xf numFmtId="0" fontId="23" fillId="0" borderId="63" xfId="5" applyFont="1" applyBorder="1"/>
    <xf numFmtId="0" fontId="7" fillId="11" borderId="70" xfId="5" applyFont="1" applyFill="1" applyBorder="1" applyAlignment="1">
      <alignment horizontal="center" vertical="center"/>
    </xf>
    <xf numFmtId="0" fontId="23" fillId="0" borderId="69" xfId="5" applyFont="1" applyBorder="1"/>
    <xf numFmtId="0" fontId="11" fillId="0" borderId="67" xfId="5" applyFont="1" applyBorder="1" applyAlignment="1">
      <alignment horizontal="center" vertical="center"/>
    </xf>
    <xf numFmtId="0" fontId="11" fillId="0" borderId="66" xfId="5" applyFont="1" applyBorder="1" applyAlignment="1">
      <alignment horizontal="center" vertical="center"/>
    </xf>
    <xf numFmtId="0" fontId="10" fillId="4" borderId="67" xfId="5" applyFont="1" applyFill="1" applyBorder="1" applyAlignment="1">
      <alignment horizontal="left" vertical="center" wrapText="1"/>
    </xf>
    <xf numFmtId="0" fontId="23" fillId="4" borderId="66" xfId="5" applyFont="1" applyFill="1" applyBorder="1" applyAlignment="1">
      <alignment wrapText="1"/>
    </xf>
    <xf numFmtId="0" fontId="23" fillId="4" borderId="83" xfId="5" applyFont="1" applyFill="1" applyBorder="1" applyAlignment="1">
      <alignment wrapText="1"/>
    </xf>
    <xf numFmtId="0" fontId="23" fillId="4" borderId="66" xfId="5" applyFont="1" applyFill="1" applyBorder="1"/>
    <xf numFmtId="0" fontId="23" fillId="4" borderId="83" xfId="5" applyFont="1" applyFill="1" applyBorder="1"/>
    <xf numFmtId="0" fontId="38" fillId="4" borderId="66" xfId="5" applyFill="1" applyBorder="1" applyAlignment="1">
      <alignment horizontal="left" vertical="center" wrapText="1"/>
    </xf>
    <xf numFmtId="0" fontId="7" fillId="0" borderId="82" xfId="5" applyFont="1" applyBorder="1" applyAlignment="1">
      <alignment horizontal="center" vertical="center"/>
    </xf>
    <xf numFmtId="0" fontId="23" fillId="0" borderId="81" xfId="5" applyFont="1" applyBorder="1"/>
    <xf numFmtId="0" fontId="23" fillId="0" borderId="80" xfId="5" applyFont="1" applyBorder="1"/>
    <xf numFmtId="0" fontId="7" fillId="12" borderId="67" xfId="5" applyFont="1" applyFill="1" applyBorder="1" applyAlignment="1">
      <alignment horizontal="center" vertical="center"/>
    </xf>
    <xf numFmtId="0" fontId="38" fillId="0" borderId="79" xfId="5" applyBorder="1" applyAlignment="1">
      <alignment horizontal="center" vertical="center" wrapText="1"/>
    </xf>
    <xf numFmtId="0" fontId="23" fillId="0" borderId="79" xfId="5" applyFont="1" applyBorder="1"/>
    <xf numFmtId="0" fontId="10" fillId="0" borderId="70"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67" xfId="5" applyFont="1" applyBorder="1" applyAlignment="1">
      <alignment horizontal="center" vertical="center" wrapText="1"/>
    </xf>
    <xf numFmtId="0" fontId="38" fillId="0" borderId="67" xfId="5" applyBorder="1" applyAlignment="1">
      <alignment horizontal="left" vertical="center"/>
    </xf>
    <xf numFmtId="0" fontId="7" fillId="12" borderId="67" xfId="5" applyFont="1" applyFill="1" applyBorder="1" applyAlignment="1">
      <alignment horizontal="center" vertical="center" wrapText="1"/>
    </xf>
    <xf numFmtId="0" fontId="23" fillId="0" borderId="83" xfId="5" applyFont="1" applyBorder="1"/>
    <xf numFmtId="0" fontId="38" fillId="0" borderId="84" xfId="5" applyBorder="1" applyAlignment="1">
      <alignment horizontal="center"/>
    </xf>
    <xf numFmtId="0" fontId="13" fillId="0" borderId="67" xfId="5" applyFont="1" applyBorder="1" applyAlignment="1">
      <alignment horizontal="center" vertical="center"/>
    </xf>
    <xf numFmtId="0" fontId="7" fillId="2" borderId="1" xfId="5" applyFont="1" applyFill="1" applyBorder="1" applyAlignment="1">
      <alignment horizontal="center" vertical="center" wrapText="1"/>
    </xf>
    <xf numFmtId="0" fontId="38" fillId="0" borderId="88" xfId="5" applyBorder="1" applyAlignment="1">
      <alignment horizontal="center"/>
    </xf>
    <xf numFmtId="0" fontId="23" fillId="0" borderId="87" xfId="5" applyFont="1" applyBorder="1"/>
    <xf numFmtId="0" fontId="2" fillId="0" borderId="86" xfId="5" applyFont="1" applyBorder="1" applyAlignment="1">
      <alignment horizontal="center" vertical="center"/>
    </xf>
    <xf numFmtId="0" fontId="23" fillId="0" borderId="86" xfId="5" applyFont="1" applyBorder="1"/>
    <xf numFmtId="0" fontId="23" fillId="0" borderId="85" xfId="5" applyFont="1" applyBorder="1"/>
    <xf numFmtId="0" fontId="15" fillId="0" borderId="84" xfId="5" applyFont="1" applyBorder="1" applyAlignment="1">
      <alignment horizontal="center" vertical="center"/>
    </xf>
    <xf numFmtId="0" fontId="30" fillId="4" borderId="33" xfId="0" applyFont="1" applyFill="1" applyBorder="1" applyAlignment="1">
      <alignment horizontal="center"/>
    </xf>
    <xf numFmtId="0" fontId="31" fillId="4" borderId="54"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55" xfId="0" applyFont="1" applyFill="1" applyBorder="1" applyAlignment="1">
      <alignment horizontal="center" vertical="center"/>
    </xf>
    <xf numFmtId="0" fontId="31" fillId="4" borderId="14" xfId="0" applyFont="1" applyFill="1" applyBorder="1" applyAlignment="1">
      <alignment horizontal="center" vertical="center"/>
    </xf>
    <xf numFmtId="14" fontId="0" fillId="4" borderId="25" xfId="0" applyNumberFormat="1" applyFill="1" applyBorder="1" applyAlignment="1">
      <alignment horizontal="center" vertical="center"/>
    </xf>
  </cellXfs>
  <cellStyles count="6">
    <cellStyle name="Hipervínculo" xfId="1" builtinId="8"/>
    <cellStyle name="Normal" xfId="0" builtinId="0"/>
    <cellStyle name="Normal 2" xfId="2" xr:uid="{00000000-0005-0000-0000-000002000000}"/>
    <cellStyle name="Normal 3" xfId="5" xr:uid="{5ECB5B7D-A83E-4801-BB8D-D42300BB55B8}"/>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1507811</xdr:colOff>
      <xdr:row>8</xdr:row>
      <xdr:rowOff>150813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1692156</xdr:colOff>
      <xdr:row>7</xdr:row>
      <xdr:rowOff>103908</xdr:rowOff>
    </xdr:from>
    <xdr:to>
      <xdr:col>3</xdr:col>
      <xdr:colOff>364997</xdr:colOff>
      <xdr:row>7</xdr:row>
      <xdr:rowOff>512917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56687" y="2413721"/>
          <a:ext cx="398771" cy="412819"/>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512224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2345526</xdr:colOff>
      <xdr:row>7</xdr:row>
      <xdr:rowOff>51955</xdr:rowOff>
    </xdr:from>
    <xdr:to>
      <xdr:col>19</xdr:col>
      <xdr:colOff>360860</xdr:colOff>
      <xdr:row>7</xdr:row>
      <xdr:rowOff>478109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3823151" y="2361768"/>
          <a:ext cx="406109" cy="412819"/>
        </a:xfrm>
        <a:prstGeom prst="rect">
          <a:avLst/>
        </a:prstGeom>
      </xdr:spPr>
    </xdr:pic>
    <xdr:clientData/>
  </xdr:twoCellAnchor>
  <xdr:twoCellAnchor editAs="oneCell">
    <xdr:from>
      <xdr:col>20</xdr:col>
      <xdr:colOff>1168822</xdr:colOff>
      <xdr:row>59</xdr:row>
      <xdr:rowOff>168373</xdr:rowOff>
    </xdr:from>
    <xdr:to>
      <xdr:col>22</xdr:col>
      <xdr:colOff>530935</xdr:colOff>
      <xdr:row>66</xdr:row>
      <xdr:rowOff>129926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49</xdr:row>
      <xdr:rowOff>161586</xdr:rowOff>
    </xdr:from>
    <xdr:to>
      <xdr:col>14</xdr:col>
      <xdr:colOff>365125</xdr:colOff>
      <xdr:row>57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78296" y="46917430"/>
          <a:ext cx="4421204" cy="154331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181695</xdr:rowOff>
    </xdr:from>
    <xdr:to>
      <xdr:col>18</xdr:col>
      <xdr:colOff>1825624</xdr:colOff>
      <xdr:row>57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097949" y="46937539"/>
          <a:ext cx="4157675" cy="1543312"/>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SIIF, Derecho al turno,</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191224</xdr:rowOff>
    </xdr:from>
    <xdr:to>
      <xdr:col>24</xdr:col>
      <xdr:colOff>238125</xdr:colOff>
      <xdr:row>57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869975" y="46947068"/>
          <a:ext cx="4406119" cy="1543312"/>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a:p>
            <a:pPr marL="0" indent="0"/>
            <a:r>
              <a:rPr lang="es-CO" sz="1100" i="1">
                <a:solidFill>
                  <a:schemeClr val="accent6">
                    <a:lumMod val="75000"/>
                  </a:schemeClr>
                </a:solidFill>
                <a:latin typeface="+mn-lt"/>
                <a:ea typeface="+mn-ea"/>
                <a:cs typeface="+mn-cs"/>
              </a:rPr>
              <a:t>SIGEP</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59</xdr:row>
      <xdr:rowOff>91740</xdr:rowOff>
    </xdr:from>
    <xdr:to>
      <xdr:col>15</xdr:col>
      <xdr:colOff>9525</xdr:colOff>
      <xdr:row>67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91790" y="48788303"/>
          <a:ext cx="4421204"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63</xdr:row>
      <xdr:rowOff>50993</xdr:rowOff>
    </xdr:from>
    <xdr:to>
      <xdr:col>15</xdr:col>
      <xdr:colOff>741</xdr:colOff>
      <xdr:row>64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60</xdr:row>
      <xdr:rowOff>59532</xdr:rowOff>
    </xdr:from>
    <xdr:to>
      <xdr:col>18</xdr:col>
      <xdr:colOff>1845468</xdr:colOff>
      <xdr:row>66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84469" y="48946595"/>
          <a:ext cx="4190999"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1154905</xdr:colOff>
      <xdr:row>0</xdr:row>
      <xdr:rowOff>23812</xdr:rowOff>
    </xdr:from>
    <xdr:to>
      <xdr:col>2</xdr:col>
      <xdr:colOff>928687</xdr:colOff>
      <xdr:row>2</xdr:row>
      <xdr:rowOff>353372</xdr:rowOff>
    </xdr:to>
    <xdr:pic>
      <xdr:nvPicPr>
        <xdr:cNvPr id="2" name="Imagen 1" descr="Vista previa de imagen">
          <a:extLst>
            <a:ext uri="{FF2B5EF4-FFF2-40B4-BE49-F238E27FC236}">
              <a16:creationId xmlns:a16="http://schemas.microsoft.com/office/drawing/2014/main" id="{5EC1D2C1-FAD4-5C00-7D8D-C5367B5A091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54905" y="23812"/>
          <a:ext cx="1714501" cy="10201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1026583</xdr:colOff>
      <xdr:row>0</xdr:row>
      <xdr:rowOff>21166</xdr:rowOff>
    </xdr:from>
    <xdr:to>
      <xdr:col>2</xdr:col>
      <xdr:colOff>391584</xdr:colOff>
      <xdr:row>0</xdr:row>
      <xdr:rowOff>984615</xdr:rowOff>
    </xdr:to>
    <xdr:pic>
      <xdr:nvPicPr>
        <xdr:cNvPr id="2" name="Imagen 1" descr="Vista previa de imagen">
          <a:extLst>
            <a:ext uri="{FF2B5EF4-FFF2-40B4-BE49-F238E27FC236}">
              <a16:creationId xmlns:a16="http://schemas.microsoft.com/office/drawing/2014/main" id="{83B6FC46-3B69-1C84-E152-5D3332512C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1166" y="21166"/>
          <a:ext cx="1619251" cy="9634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920028</xdr:colOff>
      <xdr:row>0</xdr:row>
      <xdr:rowOff>0</xdr:rowOff>
    </xdr:from>
    <xdr:to>
      <xdr:col>2</xdr:col>
      <xdr:colOff>638608</xdr:colOff>
      <xdr:row>0</xdr:row>
      <xdr:rowOff>921688</xdr:rowOff>
    </xdr:to>
    <xdr:pic>
      <xdr:nvPicPr>
        <xdr:cNvPr id="2" name="Imagen 1">
          <a:extLst>
            <a:ext uri="{FF2B5EF4-FFF2-40B4-BE49-F238E27FC236}">
              <a16:creationId xmlns:a16="http://schemas.microsoft.com/office/drawing/2014/main" id="{298BC0FD-8340-48DD-90CE-7303551C95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0"/>
          <a:ext cx="1980767" cy="921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886047</xdr:colOff>
      <xdr:row>0</xdr:row>
      <xdr:rowOff>110755</xdr:rowOff>
    </xdr:from>
    <xdr:to>
      <xdr:col>2</xdr:col>
      <xdr:colOff>431949</xdr:colOff>
      <xdr:row>0</xdr:row>
      <xdr:rowOff>919882</xdr:rowOff>
    </xdr:to>
    <xdr:pic>
      <xdr:nvPicPr>
        <xdr:cNvPr id="3" name="Imagen 2">
          <a:extLst>
            <a:ext uri="{FF2B5EF4-FFF2-40B4-BE49-F238E27FC236}">
              <a16:creationId xmlns:a16="http://schemas.microsoft.com/office/drawing/2014/main" id="{F94F9F6E-36F8-4AB5-B417-927682BDB3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785" y="110755"/>
          <a:ext cx="1738867" cy="809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112060</xdr:rowOff>
    </xdr:from>
    <xdr:to>
      <xdr:col>1</xdr:col>
      <xdr:colOff>717177</xdr:colOff>
      <xdr:row>1</xdr:row>
      <xdr:rowOff>310399</xdr:rowOff>
    </xdr:to>
    <xdr:pic>
      <xdr:nvPicPr>
        <xdr:cNvPr id="3" name="Imagen 2">
          <a:extLst>
            <a:ext uri="{FF2B5EF4-FFF2-40B4-BE49-F238E27FC236}">
              <a16:creationId xmlns:a16="http://schemas.microsoft.com/office/drawing/2014/main" id="{6137A0F4-6A91-42AD-87AE-D812827909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112060"/>
          <a:ext cx="1389529" cy="646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2sicgov-my.sharepoint.com/personal/ljforero_sic_gov_co/Documents/Escritorio/Escritorio%20Laura/LAURA%20SIC/Enero%20a%20Junio%202024/Documentos/GF03/GF04-C01%20GESTION%20DE%20INGRESOS%20Y%20DEVOLU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ON GF04"/>
      <sheetName val="INDICADOR"/>
      <sheetName val="INDICADOR (2)"/>
      <sheetName val="INDICADOR (3)"/>
      <sheetName val="INDICADOR MOD"/>
      <sheetName val="INDICADOR ELIMINADO"/>
      <sheetName val="Hoja1"/>
      <sheetName val="NormogramaGF04"/>
      <sheetName val="Listas desplegables"/>
    </sheetNames>
    <sheetDataSet>
      <sheetData sheetId="0"/>
      <sheetData sheetId="1"/>
      <sheetData sheetId="2"/>
      <sheetData sheetId="3"/>
      <sheetData sheetId="4"/>
      <sheetData sheetId="5"/>
      <sheetData sheetId="6"/>
      <sheetData sheetId="7"/>
      <sheetData sheetId="8">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Tesorería</v>
          </cell>
          <cell r="E38" t="str">
            <v>Gestión Financiera</v>
          </cell>
          <cell r="F38" t="str">
            <v xml:space="preserve">Apoyo </v>
          </cell>
          <cell r="G38" t="str">
            <v>Director Financiero</v>
          </cell>
        </row>
        <row r="39">
          <cell r="D39" t="str">
            <v>Gestión de Ingresos y devoluciones</v>
          </cell>
          <cell r="E39" t="str">
            <v>Gestión Financiera</v>
          </cell>
          <cell r="F39" t="str">
            <v xml:space="preserve">Apoyo </v>
          </cell>
          <cell r="G39" t="str">
            <v>Director Financiero</v>
          </cell>
        </row>
        <row r="40">
          <cell r="D40" t="str">
            <v>Cobro Coactivo</v>
          </cell>
          <cell r="E40" t="str">
            <v>Gestión Jurídica</v>
          </cell>
          <cell r="F40" t="str">
            <v xml:space="preserve">Apoyo </v>
          </cell>
          <cell r="G40" t="str">
            <v xml:space="preserve">Jefe Oficina Asesora Jurídica </v>
          </cell>
        </row>
        <row r="41">
          <cell r="D41" t="str">
            <v>Gestión Judicial</v>
          </cell>
          <cell r="E41" t="str">
            <v>Gestión Jurídica</v>
          </cell>
          <cell r="F41" t="str">
            <v xml:space="preserve">Apoyo </v>
          </cell>
          <cell r="G41" t="str">
            <v xml:space="preserve">Jefe Oficina Asesora Jurídica </v>
          </cell>
        </row>
        <row r="42">
          <cell r="D42" t="str">
            <v>Regulación Jurídica</v>
          </cell>
          <cell r="E42" t="str">
            <v>Gestión Jurídica</v>
          </cell>
          <cell r="F42" t="str">
            <v xml:space="preserve">Apoyo </v>
          </cell>
          <cell r="G42" t="str">
            <v xml:space="preserve">Jefe Oficina Asesora Jurídica </v>
          </cell>
        </row>
        <row r="43">
          <cell r="D43" t="str">
            <v>Notificaciones</v>
          </cell>
          <cell r="E43" t="str">
            <v>Gestión Jurídica</v>
          </cell>
          <cell r="F43" t="str">
            <v xml:space="preserve">Apoyo </v>
          </cell>
          <cell r="G43" t="str">
            <v xml:space="preserve">Jefe Oficina Asesora Jurídica </v>
          </cell>
        </row>
        <row r="44">
          <cell r="D44" t="str">
            <v>Administración Infraestructura Tecnológica</v>
          </cell>
          <cell r="E44" t="str">
            <v>Gestión Tecnologías de la Información</v>
          </cell>
          <cell r="F44" t="str">
            <v xml:space="preserve">Apoyo </v>
          </cell>
          <cell r="G44" t="str">
            <v>Jefe Oficina de Tecnología e Informática</v>
          </cell>
        </row>
        <row r="45">
          <cell r="D45" t="str">
            <v>Administración Sistemas de Información y Proyectos Informáticos</v>
          </cell>
          <cell r="E45" t="str">
            <v>Gestión Tecnologías de la Información</v>
          </cell>
          <cell r="F45" t="str">
            <v xml:space="preserve">Apoyo </v>
          </cell>
          <cell r="G45" t="str">
            <v>Jefe Oficina de Tecnología e Informática</v>
          </cell>
        </row>
        <row r="46">
          <cell r="D46" t="str">
            <v>Informática Forense</v>
          </cell>
          <cell r="E46" t="str">
            <v>Gestión Tecnologías de la Información</v>
          </cell>
          <cell r="F46" t="str">
            <v xml:space="preserve">Apoyo </v>
          </cell>
          <cell r="G46" t="str">
            <v>Jefe Oficina de Tecnología e Informática</v>
          </cell>
        </row>
        <row r="47">
          <cell r="D47" t="str">
            <v>Asesoría y Evaluación Independiente</v>
          </cell>
          <cell r="E47" t="str">
            <v xml:space="preserve">Seguimiento a la Gestión Institucional </v>
          </cell>
          <cell r="F47" t="str">
            <v>Seguimiento Evaluación y Control</v>
          </cell>
          <cell r="G47" t="str">
            <v>Jefe Oficina de Control Interno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0"/>
  <sheetViews>
    <sheetView showGridLines="0" tabSelected="1" zoomScale="80" zoomScaleNormal="80" zoomScaleSheetLayoutView="55" workbookViewId="0">
      <selection activeCell="Y3" sqref="Y3"/>
    </sheetView>
  </sheetViews>
  <sheetFormatPr baseColWidth="10" defaultColWidth="11.42578125" defaultRowHeight="15" x14ac:dyDescent="0.25"/>
  <cols>
    <col min="1" max="1" width="25.5703125" customWidth="1"/>
    <col min="2" max="2" width="3.5703125" customWidth="1"/>
    <col min="3" max="3" width="25.5703125" customWidth="1"/>
    <col min="4" max="4" width="5.85546875" customWidth="1"/>
    <col min="5" max="5" width="6.140625" customWidth="1"/>
    <col min="6" max="6" width="28.42578125" customWidth="1"/>
    <col min="7" max="7" width="6.5703125" customWidth="1"/>
    <col min="8" max="12" width="3.5703125" customWidth="1"/>
    <col min="13" max="13" width="0.42578125" customWidth="1"/>
    <col min="14" max="14" width="5.140625" customWidth="1"/>
    <col min="15" max="15" width="5.5703125" customWidth="1"/>
    <col min="16" max="16" width="35.5703125" customWidth="1"/>
    <col min="17" max="17" width="2.5703125" customWidth="1"/>
    <col min="18" max="18" width="2.85546875" customWidth="1"/>
    <col min="19" max="19" width="35.5703125" customWidth="1"/>
    <col min="20" max="20" width="6.140625" customWidth="1"/>
    <col min="21" max="21" width="25.5703125" customWidth="1"/>
    <col min="22" max="22" width="3.42578125" customWidth="1"/>
    <col min="23" max="23" width="25.5703125" customWidth="1"/>
    <col min="24" max="24" width="3" customWidth="1"/>
    <col min="25" max="25" width="27" customWidth="1"/>
  </cols>
  <sheetData>
    <row r="1" spans="1:25" ht="25.5" customHeight="1" x14ac:dyDescent="0.25">
      <c r="A1" s="271"/>
      <c r="B1" s="272"/>
      <c r="C1" s="272"/>
      <c r="D1" s="272"/>
      <c r="E1" s="273"/>
      <c r="F1" s="272" t="s">
        <v>0</v>
      </c>
      <c r="G1" s="272"/>
      <c r="H1" s="272"/>
      <c r="I1" s="272"/>
      <c r="J1" s="272"/>
      <c r="K1" s="272"/>
      <c r="L1" s="272"/>
      <c r="M1" s="272"/>
      <c r="N1" s="272"/>
      <c r="O1" s="272"/>
      <c r="P1" s="272"/>
      <c r="Q1" s="272"/>
      <c r="R1" s="272"/>
      <c r="S1" s="272"/>
      <c r="T1" s="272"/>
      <c r="U1" s="272"/>
      <c r="V1" s="272"/>
      <c r="W1" s="253" t="s">
        <v>1</v>
      </c>
      <c r="X1" s="254"/>
      <c r="Y1" s="69" t="s">
        <v>2</v>
      </c>
    </row>
    <row r="2" spans="1:25" ht="29.25" customHeight="1" x14ac:dyDescent="0.25">
      <c r="A2" s="274"/>
      <c r="B2" s="275"/>
      <c r="C2" s="275"/>
      <c r="D2" s="275"/>
      <c r="E2" s="276"/>
      <c r="F2" s="275"/>
      <c r="G2" s="275"/>
      <c r="H2" s="275"/>
      <c r="I2" s="275"/>
      <c r="J2" s="275"/>
      <c r="K2" s="275"/>
      <c r="L2" s="275"/>
      <c r="M2" s="275"/>
      <c r="N2" s="275"/>
      <c r="O2" s="275"/>
      <c r="P2" s="275"/>
      <c r="Q2" s="275"/>
      <c r="R2" s="275"/>
      <c r="S2" s="275"/>
      <c r="T2" s="275"/>
      <c r="U2" s="275"/>
      <c r="V2" s="275"/>
      <c r="W2" s="255" t="s">
        <v>3</v>
      </c>
      <c r="X2" s="256"/>
      <c r="Y2" s="70">
        <v>7</v>
      </c>
    </row>
    <row r="3" spans="1:25" ht="33" customHeight="1" x14ac:dyDescent="0.25">
      <c r="A3" s="277"/>
      <c r="B3" s="278"/>
      <c r="C3" s="278"/>
      <c r="D3" s="278"/>
      <c r="E3" s="279"/>
      <c r="F3" s="278"/>
      <c r="G3" s="278"/>
      <c r="H3" s="278"/>
      <c r="I3" s="278"/>
      <c r="J3" s="278"/>
      <c r="K3" s="278"/>
      <c r="L3" s="278"/>
      <c r="M3" s="278"/>
      <c r="N3" s="278"/>
      <c r="O3" s="278"/>
      <c r="P3" s="278"/>
      <c r="Q3" s="278"/>
      <c r="R3" s="278"/>
      <c r="S3" s="278"/>
      <c r="T3" s="278"/>
      <c r="U3" s="278"/>
      <c r="V3" s="278"/>
      <c r="W3" s="255" t="s">
        <v>4</v>
      </c>
      <c r="X3" s="256"/>
      <c r="Y3" s="411">
        <v>45471</v>
      </c>
    </row>
    <row r="4" spans="1:25" ht="11.25" customHeight="1" x14ac:dyDescent="0.25">
      <c r="A4" s="230"/>
      <c r="B4" s="231"/>
      <c r="C4" s="231"/>
      <c r="D4" s="231"/>
      <c r="E4" s="231"/>
      <c r="F4" s="231"/>
      <c r="G4" s="231"/>
      <c r="H4" s="231"/>
      <c r="I4" s="231"/>
      <c r="J4" s="231"/>
      <c r="K4" s="231"/>
      <c r="L4" s="231"/>
      <c r="M4" s="231"/>
      <c r="N4" s="231"/>
      <c r="O4" s="231"/>
      <c r="P4" s="231"/>
      <c r="Q4" s="231"/>
      <c r="R4" s="231"/>
      <c r="S4" s="231"/>
      <c r="T4" s="231"/>
      <c r="U4" s="231"/>
      <c r="V4" s="231"/>
      <c r="W4" s="231"/>
      <c r="X4" s="231"/>
      <c r="Y4" s="232"/>
    </row>
    <row r="5" spans="1:25" ht="21.2" customHeight="1" x14ac:dyDescent="0.25">
      <c r="A5" s="233"/>
      <c r="B5" s="234"/>
      <c r="C5" s="239" t="s">
        <v>5</v>
      </c>
      <c r="D5" s="48"/>
      <c r="E5" s="241" t="s">
        <v>6</v>
      </c>
      <c r="F5" s="241"/>
      <c r="G5" s="235"/>
      <c r="H5" s="215" t="s">
        <v>7</v>
      </c>
      <c r="I5" s="188"/>
      <c r="J5" s="188"/>
      <c r="K5" s="188"/>
      <c r="L5" s="188"/>
      <c r="M5" s="188"/>
      <c r="N5" s="189"/>
      <c r="O5" s="219"/>
      <c r="P5" s="196" t="s">
        <v>8</v>
      </c>
      <c r="Q5" s="197"/>
      <c r="R5" s="197"/>
      <c r="S5" s="198"/>
      <c r="T5" s="238"/>
      <c r="U5" s="215" t="s">
        <v>9</v>
      </c>
      <c r="V5" s="188"/>
      <c r="W5" s="188"/>
      <c r="X5" s="188"/>
      <c r="Y5" s="249"/>
    </row>
    <row r="6" spans="1:25" ht="15.75" customHeight="1" x14ac:dyDescent="0.25">
      <c r="A6" s="233"/>
      <c r="B6" s="234"/>
      <c r="C6" s="240"/>
      <c r="D6" s="48"/>
      <c r="E6" s="242"/>
      <c r="F6" s="242"/>
      <c r="G6" s="236"/>
      <c r="H6" s="215"/>
      <c r="I6" s="188"/>
      <c r="J6" s="188"/>
      <c r="K6" s="188"/>
      <c r="L6" s="188"/>
      <c r="M6" s="188"/>
      <c r="N6" s="189"/>
      <c r="O6" s="219"/>
      <c r="P6" s="196"/>
      <c r="Q6" s="197"/>
      <c r="R6" s="197"/>
      <c r="S6" s="198"/>
      <c r="T6" s="238"/>
      <c r="U6" s="223" t="s">
        <v>10</v>
      </c>
      <c r="V6" s="224"/>
      <c r="W6" s="268" t="s">
        <v>11</v>
      </c>
      <c r="X6" s="268"/>
      <c r="Y6" s="269"/>
    </row>
    <row r="7" spans="1:25" ht="46.5" customHeight="1" x14ac:dyDescent="0.25">
      <c r="A7" s="233"/>
      <c r="B7" s="234"/>
      <c r="C7" s="246" t="s">
        <v>12</v>
      </c>
      <c r="D7" s="270"/>
      <c r="E7" s="257" t="str">
        <f>VLOOKUP(C7,'Listas desplegables'!D3:F46,2,0)</f>
        <v>Gestión Financiera</v>
      </c>
      <c r="F7" s="258"/>
      <c r="G7" s="236"/>
      <c r="H7" s="216" t="str">
        <f>+VLOOKUP(C7,'Listas desplegables'!D3:F46,3,0)</f>
        <v xml:space="preserve">Apoyo </v>
      </c>
      <c r="I7" s="217"/>
      <c r="J7" s="217"/>
      <c r="K7" s="217"/>
      <c r="L7" s="217"/>
      <c r="M7" s="217"/>
      <c r="N7" s="218"/>
      <c r="O7" s="219"/>
      <c r="P7" s="199" t="s">
        <v>481</v>
      </c>
      <c r="Q7" s="200"/>
      <c r="R7" s="200"/>
      <c r="S7" s="201"/>
      <c r="T7" s="238"/>
      <c r="U7" s="264" t="s">
        <v>13</v>
      </c>
      <c r="V7" s="184"/>
      <c r="W7" s="250" t="s">
        <v>14</v>
      </c>
      <c r="X7" s="251"/>
      <c r="Y7" s="252"/>
    </row>
    <row r="8" spans="1:25" ht="46.5" customHeight="1" x14ac:dyDescent="0.25">
      <c r="A8" s="233"/>
      <c r="B8" s="234"/>
      <c r="C8" s="247"/>
      <c r="D8" s="270"/>
      <c r="E8" s="259"/>
      <c r="F8" s="260"/>
      <c r="G8" s="236"/>
      <c r="H8" s="216"/>
      <c r="I8" s="217"/>
      <c r="J8" s="217"/>
      <c r="K8" s="217"/>
      <c r="L8" s="217"/>
      <c r="M8" s="217"/>
      <c r="N8" s="218"/>
      <c r="O8" s="219"/>
      <c r="P8" s="202"/>
      <c r="Q8" s="203"/>
      <c r="R8" s="203"/>
      <c r="S8" s="204"/>
      <c r="T8" s="238"/>
      <c r="U8" s="265" t="s">
        <v>13</v>
      </c>
      <c r="V8" s="182"/>
      <c r="W8" s="250" t="s">
        <v>15</v>
      </c>
      <c r="X8" s="251"/>
      <c r="Y8" s="252"/>
    </row>
    <row r="9" spans="1:25" ht="46.5" customHeight="1" x14ac:dyDescent="0.25">
      <c r="A9" s="233"/>
      <c r="B9" s="234"/>
      <c r="C9" s="247"/>
      <c r="D9" s="270"/>
      <c r="E9" s="259"/>
      <c r="F9" s="260"/>
      <c r="G9" s="236"/>
      <c r="H9" s="216"/>
      <c r="I9" s="217"/>
      <c r="J9" s="217"/>
      <c r="K9" s="217"/>
      <c r="L9" s="217"/>
      <c r="M9" s="217"/>
      <c r="N9" s="218"/>
      <c r="O9" s="219"/>
      <c r="P9" s="202"/>
      <c r="Q9" s="203"/>
      <c r="R9" s="203"/>
      <c r="S9" s="204"/>
      <c r="T9" s="238"/>
      <c r="U9" s="265" t="s">
        <v>13</v>
      </c>
      <c r="V9" s="182"/>
      <c r="W9" s="250" t="s">
        <v>16</v>
      </c>
      <c r="X9" s="251"/>
      <c r="Y9" s="252"/>
    </row>
    <row r="10" spans="1:25" ht="46.5" customHeight="1" x14ac:dyDescent="0.25">
      <c r="A10" s="233"/>
      <c r="B10" s="234"/>
      <c r="C10" s="248"/>
      <c r="D10" s="270"/>
      <c r="E10" s="261"/>
      <c r="F10" s="262"/>
      <c r="G10" s="237"/>
      <c r="H10" s="216"/>
      <c r="I10" s="217"/>
      <c r="J10" s="217"/>
      <c r="K10" s="217"/>
      <c r="L10" s="217"/>
      <c r="M10" s="217"/>
      <c r="N10" s="218"/>
      <c r="O10" s="219"/>
      <c r="P10" s="205"/>
      <c r="Q10" s="206"/>
      <c r="R10" s="206"/>
      <c r="S10" s="207"/>
      <c r="T10" s="238"/>
      <c r="U10" s="266"/>
      <c r="V10" s="267"/>
      <c r="W10" s="250"/>
      <c r="X10" s="251"/>
      <c r="Y10" s="252"/>
    </row>
    <row r="11" spans="1:25" ht="9.75" customHeight="1" x14ac:dyDescent="0.4">
      <c r="A11" s="233"/>
      <c r="B11" s="234"/>
      <c r="C11" s="243"/>
      <c r="D11" s="234"/>
      <c r="E11" s="244"/>
      <c r="F11" s="244"/>
      <c r="G11" s="234"/>
      <c r="H11" s="243"/>
      <c r="I11" s="243"/>
      <c r="J11" s="243"/>
      <c r="K11" s="243"/>
      <c r="L11" s="243"/>
      <c r="M11" s="243"/>
      <c r="N11" s="243"/>
      <c r="O11" s="244"/>
      <c r="P11" s="244"/>
      <c r="Q11" s="244"/>
      <c r="R11" s="244"/>
      <c r="S11" s="244"/>
      <c r="T11" s="244"/>
      <c r="U11" s="243"/>
      <c r="V11" s="243"/>
      <c r="W11" s="243"/>
      <c r="X11" s="243"/>
      <c r="Y11" s="245"/>
    </row>
    <row r="12" spans="1:25" ht="53.25" customHeight="1" x14ac:dyDescent="0.4">
      <c r="A12" s="233"/>
      <c r="B12" s="234"/>
      <c r="C12" s="46" t="s">
        <v>17</v>
      </c>
      <c r="D12" s="49"/>
      <c r="E12" s="216" t="str">
        <f>VLOOKUP(C7,'Listas desplegables'!D3:G46,4,0)</f>
        <v>Director Financiero</v>
      </c>
      <c r="F12" s="218"/>
      <c r="G12" s="47"/>
      <c r="H12" s="188" t="s">
        <v>18</v>
      </c>
      <c r="I12" s="188"/>
      <c r="J12" s="188"/>
      <c r="K12" s="188"/>
      <c r="L12" s="188"/>
      <c r="M12" s="188"/>
      <c r="N12" s="188"/>
      <c r="O12" s="220" t="s">
        <v>19</v>
      </c>
      <c r="P12" s="221"/>
      <c r="Q12" s="221"/>
      <c r="R12" s="221"/>
      <c r="S12" s="221"/>
      <c r="T12" s="221"/>
      <c r="U12" s="221"/>
      <c r="V12" s="221"/>
      <c r="W12" s="221"/>
      <c r="X12" s="221"/>
      <c r="Y12" s="222"/>
    </row>
    <row r="13" spans="1:25" ht="18.75" x14ac:dyDescent="0.4">
      <c r="A13" s="233"/>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63"/>
    </row>
    <row r="14" spans="1:25" ht="30.75" customHeight="1" x14ac:dyDescent="0.25">
      <c r="A14" s="280" t="s">
        <v>20</v>
      </c>
      <c r="B14" s="281"/>
      <c r="C14" s="281"/>
      <c r="D14" s="281"/>
      <c r="E14" s="281"/>
      <c r="F14" s="281"/>
      <c r="G14" s="282"/>
      <c r="H14" s="283" t="s">
        <v>21</v>
      </c>
      <c r="I14" s="284"/>
      <c r="J14" s="284"/>
      <c r="K14" s="285"/>
      <c r="L14" s="30"/>
      <c r="M14" s="30"/>
      <c r="N14" s="208" t="s">
        <v>22</v>
      </c>
      <c r="O14" s="209"/>
      <c r="P14" s="209"/>
      <c r="Q14" s="209"/>
      <c r="R14" s="209"/>
      <c r="S14" s="210"/>
      <c r="T14" s="27"/>
      <c r="U14" s="286" t="s">
        <v>23</v>
      </c>
      <c r="V14" s="286"/>
      <c r="W14" s="286"/>
      <c r="X14" s="286"/>
      <c r="Y14" s="287"/>
    </row>
    <row r="15" spans="1:25" s="25" customFormat="1" ht="29.25" customHeight="1" x14ac:dyDescent="0.4">
      <c r="A15" s="64" t="s">
        <v>24</v>
      </c>
      <c r="B15" s="234"/>
      <c r="C15" s="65" t="s">
        <v>25</v>
      </c>
      <c r="D15" s="234"/>
      <c r="E15" s="290" t="s">
        <v>26</v>
      </c>
      <c r="F15" s="290"/>
      <c r="G15" s="282"/>
      <c r="H15" s="28" t="s">
        <v>27</v>
      </c>
      <c r="I15" s="28" t="s">
        <v>28</v>
      </c>
      <c r="J15" s="28" t="s">
        <v>29</v>
      </c>
      <c r="K15" s="28" t="s">
        <v>30</v>
      </c>
      <c r="L15" s="31"/>
      <c r="M15" s="51"/>
      <c r="N15" s="211" t="s">
        <v>31</v>
      </c>
      <c r="O15" s="212"/>
      <c r="P15" s="213"/>
      <c r="Q15" s="288"/>
      <c r="R15" s="289"/>
      <c r="S15" s="66" t="s">
        <v>32</v>
      </c>
      <c r="T15" s="68"/>
      <c r="U15" s="65" t="s">
        <v>33</v>
      </c>
      <c r="V15" s="27"/>
      <c r="W15" s="65" t="s">
        <v>34</v>
      </c>
      <c r="X15" s="29"/>
      <c r="Y15" s="67" t="s">
        <v>35</v>
      </c>
    </row>
    <row r="16" spans="1:25" s="1" customFormat="1" ht="381" customHeight="1" x14ac:dyDescent="0.25">
      <c r="A16" s="71" t="s">
        <v>36</v>
      </c>
      <c r="B16" s="234"/>
      <c r="C16" s="81" t="s">
        <v>37</v>
      </c>
      <c r="D16" s="234"/>
      <c r="E16" s="179" t="s">
        <v>38</v>
      </c>
      <c r="F16" s="180"/>
      <c r="G16" s="282"/>
      <c r="H16" s="58" t="s">
        <v>39</v>
      </c>
      <c r="I16" s="58"/>
      <c r="J16" s="58"/>
      <c r="K16" s="58"/>
      <c r="L16" s="59"/>
      <c r="M16" s="57"/>
      <c r="N16" s="179" t="s">
        <v>40</v>
      </c>
      <c r="O16" s="214"/>
      <c r="P16" s="182"/>
      <c r="Q16" s="288"/>
      <c r="R16" s="289"/>
      <c r="S16" s="81" t="s">
        <v>41</v>
      </c>
      <c r="T16" s="80"/>
      <c r="U16" s="81" t="s">
        <v>42</v>
      </c>
      <c r="V16" s="57"/>
      <c r="W16" s="81" t="s">
        <v>43</v>
      </c>
      <c r="X16" s="62"/>
      <c r="Y16" s="82" t="s">
        <v>44</v>
      </c>
    </row>
    <row r="17" spans="1:25" s="1" customFormat="1" ht="11.25" customHeight="1" x14ac:dyDescent="0.2">
      <c r="A17" s="74"/>
      <c r="B17" s="75"/>
      <c r="C17" s="75"/>
      <c r="D17" s="75"/>
      <c r="E17" s="75"/>
      <c r="F17" s="75"/>
      <c r="G17" s="75"/>
      <c r="H17" s="77"/>
      <c r="I17" s="77"/>
      <c r="J17" s="77"/>
      <c r="K17" s="77"/>
      <c r="L17" s="75"/>
      <c r="M17" s="76"/>
      <c r="N17" s="75"/>
      <c r="O17" s="75"/>
      <c r="P17" s="75"/>
      <c r="Q17" s="75"/>
      <c r="R17" s="75"/>
      <c r="S17" s="3"/>
      <c r="T17" s="75"/>
      <c r="U17" s="75"/>
      <c r="V17" s="76"/>
      <c r="W17" s="75"/>
      <c r="X17" s="75"/>
      <c r="Y17" s="79"/>
    </row>
    <row r="18" spans="1:25" s="139" customFormat="1" ht="310.7" customHeight="1" x14ac:dyDescent="0.2">
      <c r="A18" s="174" t="s">
        <v>43</v>
      </c>
      <c r="B18" s="129"/>
      <c r="C18" s="130" t="s">
        <v>45</v>
      </c>
      <c r="D18" s="131"/>
      <c r="E18" s="227" t="s">
        <v>46</v>
      </c>
      <c r="F18" s="229"/>
      <c r="G18" s="131"/>
      <c r="H18" s="132"/>
      <c r="I18" s="132" t="s">
        <v>39</v>
      </c>
      <c r="J18" s="132"/>
      <c r="K18" s="132"/>
      <c r="L18" s="133"/>
      <c r="M18" s="131"/>
      <c r="N18" s="227" t="s">
        <v>47</v>
      </c>
      <c r="O18" s="228"/>
      <c r="P18" s="229"/>
      <c r="Q18" s="134"/>
      <c r="R18" s="135"/>
      <c r="S18" s="130" t="s">
        <v>48</v>
      </c>
      <c r="T18" s="136"/>
      <c r="U18" s="130" t="s">
        <v>49</v>
      </c>
      <c r="V18" s="131"/>
      <c r="W18" s="130" t="s">
        <v>50</v>
      </c>
      <c r="X18" s="137"/>
      <c r="Y18" s="138" t="s">
        <v>51</v>
      </c>
    </row>
    <row r="19" spans="1:25" s="1" customFormat="1" ht="11.25" customHeight="1" x14ac:dyDescent="0.2">
      <c r="A19" s="74"/>
      <c r="B19" s="75"/>
      <c r="C19" s="75"/>
      <c r="D19" s="75"/>
      <c r="E19" s="75"/>
      <c r="F19" s="75"/>
      <c r="G19" s="75"/>
      <c r="H19" s="77"/>
      <c r="I19" s="77"/>
      <c r="J19" s="77"/>
      <c r="K19" s="77"/>
      <c r="L19" s="75"/>
      <c r="M19" s="76"/>
      <c r="N19" s="75"/>
      <c r="O19" s="75"/>
      <c r="P19" s="75"/>
      <c r="Q19" s="75"/>
      <c r="R19" s="75"/>
      <c r="S19" s="3"/>
      <c r="T19" s="75"/>
      <c r="U19" s="75"/>
      <c r="V19" s="76"/>
      <c r="W19" s="75"/>
      <c r="X19" s="75"/>
      <c r="Y19" s="79"/>
    </row>
    <row r="20" spans="1:25" s="149" customFormat="1" ht="189.75" customHeight="1" x14ac:dyDescent="0.2">
      <c r="A20" s="178" t="s">
        <v>52</v>
      </c>
      <c r="B20" s="140"/>
      <c r="C20" s="141"/>
      <c r="D20" s="140"/>
      <c r="E20" s="225" t="s">
        <v>53</v>
      </c>
      <c r="F20" s="226"/>
      <c r="G20" s="140"/>
      <c r="H20" s="142"/>
      <c r="I20" s="142" t="s">
        <v>39</v>
      </c>
      <c r="J20" s="142"/>
      <c r="K20" s="142"/>
      <c r="L20" s="143"/>
      <c r="M20" s="144"/>
      <c r="N20" s="227" t="s">
        <v>54</v>
      </c>
      <c r="O20" s="228"/>
      <c r="P20" s="229"/>
      <c r="Q20" s="145"/>
      <c r="R20" s="146"/>
      <c r="S20" s="147" t="s">
        <v>55</v>
      </c>
      <c r="T20" s="148"/>
      <c r="U20" s="147" t="s">
        <v>56</v>
      </c>
      <c r="V20" s="144"/>
      <c r="W20" s="147" t="s">
        <v>57</v>
      </c>
      <c r="X20" s="148"/>
      <c r="Y20" s="138" t="s">
        <v>58</v>
      </c>
    </row>
    <row r="21" spans="1:25" s="1" customFormat="1" ht="8.25" customHeight="1" x14ac:dyDescent="0.2">
      <c r="A21" s="86"/>
      <c r="B21" s="55"/>
      <c r="C21" s="87"/>
      <c r="D21" s="55"/>
      <c r="E21" s="75"/>
      <c r="F21" s="75"/>
      <c r="G21" s="55"/>
      <c r="H21" s="84"/>
      <c r="I21" s="84"/>
      <c r="J21" s="84"/>
      <c r="K21" s="84"/>
      <c r="L21" s="63"/>
      <c r="M21" s="57"/>
      <c r="N21" s="75"/>
      <c r="O21" s="75"/>
      <c r="P21" s="75"/>
      <c r="Q21" s="55"/>
      <c r="R21" s="55"/>
      <c r="S21" s="75"/>
      <c r="T21" s="55"/>
      <c r="U21" s="63"/>
      <c r="V21" s="57"/>
      <c r="W21" s="75"/>
      <c r="X21" s="55"/>
      <c r="Y21" s="85"/>
    </row>
    <row r="22" spans="1:25" s="96" customFormat="1" ht="111.75" customHeight="1" x14ac:dyDescent="0.2">
      <c r="A22" s="120" t="s">
        <v>59</v>
      </c>
      <c r="B22" s="117"/>
      <c r="C22" s="81"/>
      <c r="D22" s="117"/>
      <c r="E22" s="179" t="s">
        <v>60</v>
      </c>
      <c r="F22" s="180"/>
      <c r="G22" s="117"/>
      <c r="H22" s="119"/>
      <c r="I22" s="119" t="s">
        <v>39</v>
      </c>
      <c r="J22" s="119"/>
      <c r="K22" s="119"/>
      <c r="L22" s="118"/>
      <c r="M22" s="117"/>
      <c r="N22" s="227" t="s">
        <v>61</v>
      </c>
      <c r="O22" s="228"/>
      <c r="P22" s="229"/>
      <c r="Q22" s="92"/>
      <c r="R22" s="93"/>
      <c r="S22" s="81" t="s">
        <v>62</v>
      </c>
      <c r="T22" s="94"/>
      <c r="U22" s="81" t="s">
        <v>63</v>
      </c>
      <c r="V22" s="117"/>
      <c r="W22" s="81" t="s">
        <v>64</v>
      </c>
      <c r="X22" s="116"/>
      <c r="Y22" s="138"/>
    </row>
    <row r="23" spans="1:25" s="1" customFormat="1" ht="8.25" customHeight="1" x14ac:dyDescent="0.2">
      <c r="A23" s="86"/>
      <c r="B23" s="55"/>
      <c r="C23" s="87"/>
      <c r="D23" s="55"/>
      <c r="E23" s="75"/>
      <c r="F23" s="75"/>
      <c r="G23" s="55"/>
      <c r="H23" s="84"/>
      <c r="I23" s="84"/>
      <c r="J23" s="84"/>
      <c r="K23" s="84"/>
      <c r="L23" s="63"/>
      <c r="M23" s="57"/>
      <c r="N23" s="75"/>
      <c r="O23" s="75"/>
      <c r="P23" s="75"/>
      <c r="Q23" s="55"/>
      <c r="R23" s="55"/>
      <c r="S23" s="75"/>
      <c r="T23" s="55"/>
      <c r="U23" s="63"/>
      <c r="V23" s="57"/>
      <c r="W23" s="75"/>
      <c r="X23" s="55"/>
      <c r="Y23" s="85"/>
    </row>
    <row r="24" spans="1:25" s="96" customFormat="1" ht="111.75" customHeight="1" x14ac:dyDescent="0.2">
      <c r="A24" s="120" t="s">
        <v>59</v>
      </c>
      <c r="B24" s="117"/>
      <c r="C24" s="81" t="s">
        <v>65</v>
      </c>
      <c r="D24" s="117"/>
      <c r="E24" s="179" t="s">
        <v>66</v>
      </c>
      <c r="F24" s="180"/>
      <c r="G24" s="117"/>
      <c r="H24" s="119"/>
      <c r="I24" s="119" t="s">
        <v>39</v>
      </c>
      <c r="J24" s="119"/>
      <c r="K24" s="119"/>
      <c r="L24" s="118"/>
      <c r="M24" s="117"/>
      <c r="N24" s="179" t="s">
        <v>67</v>
      </c>
      <c r="O24" s="181"/>
      <c r="P24" s="180"/>
      <c r="Q24" s="92"/>
      <c r="R24" s="93"/>
      <c r="S24" s="81" t="s">
        <v>68</v>
      </c>
      <c r="T24" s="94"/>
      <c r="U24" s="81" t="s">
        <v>69</v>
      </c>
      <c r="V24" s="117"/>
      <c r="W24" s="81" t="s">
        <v>70</v>
      </c>
      <c r="X24" s="116"/>
      <c r="Y24" s="138" t="s">
        <v>65</v>
      </c>
    </row>
    <row r="25" spans="1:25" s="1" customFormat="1" ht="8.25" customHeight="1" x14ac:dyDescent="0.2">
      <c r="A25" s="86"/>
      <c r="B25" s="55"/>
      <c r="C25" s="87"/>
      <c r="D25" s="55"/>
      <c r="E25" s="75"/>
      <c r="F25" s="75"/>
      <c r="G25" s="55"/>
      <c r="H25" s="84"/>
      <c r="I25" s="84"/>
      <c r="J25" s="84"/>
      <c r="K25" s="84"/>
      <c r="L25" s="63"/>
      <c r="M25" s="57"/>
      <c r="N25" s="75"/>
      <c r="O25" s="75"/>
      <c r="P25" s="75"/>
      <c r="Q25" s="55"/>
      <c r="R25" s="55"/>
      <c r="S25" s="75"/>
      <c r="T25" s="55"/>
      <c r="U25" s="63"/>
      <c r="V25" s="57"/>
      <c r="W25" s="75"/>
      <c r="X25" s="55"/>
      <c r="Y25" s="85"/>
    </row>
    <row r="26" spans="1:25" s="96" customFormat="1" ht="111.75" customHeight="1" x14ac:dyDescent="0.2">
      <c r="A26" s="128" t="s">
        <v>71</v>
      </c>
      <c r="B26" s="117"/>
      <c r="C26" s="81"/>
      <c r="D26" s="117"/>
      <c r="E26" s="179" t="s">
        <v>72</v>
      </c>
      <c r="F26" s="180"/>
      <c r="G26" s="117"/>
      <c r="H26" s="119"/>
      <c r="I26" s="119" t="s">
        <v>39</v>
      </c>
      <c r="J26" s="119"/>
      <c r="K26" s="119"/>
      <c r="L26" s="118"/>
      <c r="M26" s="117"/>
      <c r="N26" s="179" t="s">
        <v>73</v>
      </c>
      <c r="O26" s="181"/>
      <c r="P26" s="180"/>
      <c r="Q26" s="92"/>
      <c r="R26" s="93"/>
      <c r="S26" s="81" t="s">
        <v>74</v>
      </c>
      <c r="T26" s="94"/>
      <c r="U26" s="81" t="s">
        <v>75</v>
      </c>
      <c r="V26" s="117"/>
      <c r="W26" s="81" t="s">
        <v>76</v>
      </c>
      <c r="X26" s="116"/>
      <c r="Y26" s="138"/>
    </row>
    <row r="27" spans="1:25" s="1" customFormat="1" ht="8.25" customHeight="1" x14ac:dyDescent="0.2">
      <c r="A27" s="78"/>
      <c r="B27" s="75"/>
      <c r="C27" s="75"/>
      <c r="D27" s="55"/>
      <c r="E27" s="115"/>
      <c r="F27" s="115"/>
      <c r="G27" s="55"/>
      <c r="H27" s="84"/>
      <c r="I27" s="84"/>
      <c r="J27" s="84"/>
      <c r="K27" s="84"/>
      <c r="L27" s="63"/>
      <c r="M27" s="57"/>
      <c r="N27" s="75"/>
      <c r="O27" s="75"/>
      <c r="P27" s="75"/>
      <c r="Q27" s="55"/>
      <c r="R27" s="55"/>
      <c r="S27" s="75"/>
      <c r="T27" s="55"/>
      <c r="U27" s="75"/>
      <c r="V27" s="57"/>
      <c r="W27" s="75"/>
      <c r="X27" s="55"/>
      <c r="Y27" s="79"/>
    </row>
    <row r="28" spans="1:25" s="96" customFormat="1" ht="258.75" customHeight="1" x14ac:dyDescent="0.2">
      <c r="A28" s="88"/>
      <c r="B28" s="97"/>
      <c r="C28" s="81" t="s">
        <v>77</v>
      </c>
      <c r="D28" s="102"/>
      <c r="E28" s="179" t="s">
        <v>78</v>
      </c>
      <c r="F28" s="180"/>
      <c r="G28" s="102"/>
      <c r="H28" s="103"/>
      <c r="I28" s="103" t="s">
        <v>39</v>
      </c>
      <c r="J28" s="103"/>
      <c r="K28" s="103"/>
      <c r="L28" s="98"/>
      <c r="M28" s="99"/>
      <c r="N28" s="179" t="s">
        <v>79</v>
      </c>
      <c r="O28" s="181"/>
      <c r="P28" s="180"/>
      <c r="Q28" s="100"/>
      <c r="R28" s="101"/>
      <c r="S28" s="81" t="s">
        <v>80</v>
      </c>
      <c r="T28" s="104"/>
      <c r="U28" s="81" t="s">
        <v>81</v>
      </c>
      <c r="V28" s="105"/>
      <c r="W28" s="81" t="s">
        <v>82</v>
      </c>
      <c r="X28" s="104"/>
      <c r="Y28" s="82" t="s">
        <v>83</v>
      </c>
    </row>
    <row r="29" spans="1:25" s="96" customFormat="1" ht="7.35" customHeight="1" x14ac:dyDescent="0.2">
      <c r="A29" s="175"/>
      <c r="B29" s="97"/>
      <c r="C29" s="117"/>
      <c r="D29" s="102"/>
      <c r="E29" s="117"/>
      <c r="F29" s="117"/>
      <c r="G29" s="102"/>
      <c r="H29" s="176"/>
      <c r="I29" s="176"/>
      <c r="J29" s="176"/>
      <c r="K29" s="176"/>
      <c r="L29" s="177"/>
      <c r="M29" s="99"/>
      <c r="N29" s="117"/>
      <c r="O29" s="117"/>
      <c r="P29" s="117"/>
      <c r="Q29" s="97"/>
      <c r="R29" s="97"/>
      <c r="S29" s="117"/>
      <c r="T29" s="102"/>
      <c r="U29" s="117"/>
      <c r="V29" s="105"/>
      <c r="W29" s="117"/>
      <c r="X29" s="102"/>
      <c r="Y29" s="85"/>
    </row>
    <row r="30" spans="1:25" s="96" customFormat="1" ht="128.25" x14ac:dyDescent="0.2">
      <c r="A30" s="120" t="s">
        <v>84</v>
      </c>
      <c r="B30" s="97"/>
      <c r="C30" s="81" t="s">
        <v>85</v>
      </c>
      <c r="D30" s="102"/>
      <c r="E30" s="179" t="s">
        <v>86</v>
      </c>
      <c r="F30" s="180"/>
      <c r="G30" s="102"/>
      <c r="H30" s="103"/>
      <c r="I30" s="103" t="s">
        <v>39</v>
      </c>
      <c r="J30" s="103"/>
      <c r="K30" s="103"/>
      <c r="L30" s="98"/>
      <c r="M30" s="99"/>
      <c r="N30" s="179" t="s">
        <v>87</v>
      </c>
      <c r="O30" s="181"/>
      <c r="P30" s="180"/>
      <c r="Q30" s="100"/>
      <c r="R30" s="101"/>
      <c r="S30" s="81" t="s">
        <v>88</v>
      </c>
      <c r="T30" s="104"/>
      <c r="U30" s="81" t="s">
        <v>89</v>
      </c>
      <c r="V30" s="105"/>
      <c r="W30" s="81" t="s">
        <v>84</v>
      </c>
      <c r="X30" s="104"/>
      <c r="Y30" s="82" t="s">
        <v>85</v>
      </c>
    </row>
    <row r="31" spans="1:25" s="1" customFormat="1" ht="9" customHeight="1" x14ac:dyDescent="0.2">
      <c r="A31" s="54"/>
      <c r="B31" s="55"/>
      <c r="C31" s="55"/>
      <c r="D31" s="55"/>
      <c r="E31" s="55"/>
      <c r="F31" s="55"/>
      <c r="G31" s="55"/>
      <c r="H31" s="63"/>
      <c r="I31" s="63"/>
      <c r="J31" s="63"/>
      <c r="K31" s="63"/>
      <c r="L31" s="63"/>
      <c r="M31" s="57"/>
      <c r="N31" s="63"/>
      <c r="O31" s="63"/>
      <c r="P31" s="63"/>
      <c r="Q31" s="40"/>
      <c r="R31" s="40"/>
      <c r="S31" s="55"/>
      <c r="T31" s="55"/>
      <c r="U31" s="55"/>
      <c r="V31" s="57"/>
      <c r="W31" s="55"/>
      <c r="X31" s="55"/>
      <c r="Y31" s="56"/>
    </row>
    <row r="32" spans="1:25" s="1" customFormat="1" ht="182.25" customHeight="1" x14ac:dyDescent="0.2">
      <c r="A32" s="71" t="s">
        <v>90</v>
      </c>
      <c r="B32" s="55"/>
      <c r="C32" s="72"/>
      <c r="D32" s="55"/>
      <c r="E32" s="179" t="s">
        <v>91</v>
      </c>
      <c r="F32" s="182"/>
      <c r="G32" s="102"/>
      <c r="H32" s="103"/>
      <c r="I32" s="103" t="s">
        <v>39</v>
      </c>
      <c r="J32" s="103"/>
      <c r="K32" s="103"/>
      <c r="L32" s="123"/>
      <c r="M32" s="105"/>
      <c r="N32" s="179" t="s">
        <v>92</v>
      </c>
      <c r="O32" s="181"/>
      <c r="P32" s="180"/>
      <c r="Q32" s="124"/>
      <c r="R32" s="125"/>
      <c r="S32" s="81" t="s">
        <v>88</v>
      </c>
      <c r="T32" s="104"/>
      <c r="U32" s="81" t="s">
        <v>93</v>
      </c>
      <c r="V32" s="105"/>
      <c r="W32" s="81" t="s">
        <v>94</v>
      </c>
      <c r="X32" s="104"/>
      <c r="Y32" s="82" t="s">
        <v>95</v>
      </c>
    </row>
    <row r="33" spans="1:25" s="1" customFormat="1" ht="12.75" customHeight="1" x14ac:dyDescent="0.2">
      <c r="A33" s="78"/>
      <c r="B33" s="55"/>
      <c r="C33" s="87"/>
      <c r="D33" s="55"/>
      <c r="E33" s="75"/>
      <c r="F33" s="75"/>
      <c r="G33" s="55"/>
      <c r="H33" s="84"/>
      <c r="I33" s="84"/>
      <c r="J33" s="84"/>
      <c r="K33" s="84"/>
      <c r="L33" s="63"/>
      <c r="M33" s="57"/>
      <c r="N33" s="75"/>
      <c r="O33" s="63"/>
      <c r="P33" s="63"/>
      <c r="Q33" s="55"/>
      <c r="R33" s="55"/>
      <c r="S33" s="75"/>
      <c r="T33" s="55"/>
      <c r="U33" s="75"/>
      <c r="V33" s="57"/>
      <c r="W33" s="75"/>
      <c r="X33" s="55"/>
      <c r="Y33" s="79"/>
    </row>
    <row r="34" spans="1:25" s="1" customFormat="1" ht="182.25" customHeight="1" x14ac:dyDescent="0.2">
      <c r="A34" s="71" t="s">
        <v>96</v>
      </c>
      <c r="B34" s="55"/>
      <c r="C34" s="72"/>
      <c r="D34" s="55"/>
      <c r="E34" s="179" t="s">
        <v>97</v>
      </c>
      <c r="F34" s="182"/>
      <c r="G34" s="102"/>
      <c r="H34" s="103"/>
      <c r="I34" s="103" t="s">
        <v>39</v>
      </c>
      <c r="J34" s="103"/>
      <c r="K34" s="103"/>
      <c r="L34" s="123"/>
      <c r="M34" s="105"/>
      <c r="N34" s="179" t="s">
        <v>98</v>
      </c>
      <c r="O34" s="181"/>
      <c r="P34" s="180"/>
      <c r="Q34" s="124"/>
      <c r="R34" s="125"/>
      <c r="S34" s="81" t="s">
        <v>88</v>
      </c>
      <c r="T34" s="104"/>
      <c r="U34" s="81" t="s">
        <v>99</v>
      </c>
      <c r="V34" s="105"/>
      <c r="W34" s="81" t="s">
        <v>100</v>
      </c>
      <c r="X34" s="104"/>
      <c r="Y34" s="82" t="s">
        <v>95</v>
      </c>
    </row>
    <row r="35" spans="1:25" s="1" customFormat="1" ht="10.5" customHeight="1" x14ac:dyDescent="0.2">
      <c r="A35" s="78"/>
      <c r="B35" s="55"/>
      <c r="C35" s="75"/>
      <c r="D35" s="55"/>
      <c r="E35" s="75"/>
      <c r="F35" s="63"/>
      <c r="G35" s="55"/>
      <c r="H35" s="84"/>
      <c r="I35" s="84"/>
      <c r="J35" s="84"/>
      <c r="K35" s="84"/>
      <c r="L35" s="63"/>
      <c r="M35" s="57"/>
      <c r="N35" s="75"/>
      <c r="O35" s="75"/>
      <c r="P35" s="75"/>
      <c r="Q35" s="55"/>
      <c r="R35" s="55"/>
      <c r="S35" s="75"/>
      <c r="T35" s="55"/>
      <c r="U35" s="75"/>
      <c r="V35" s="57"/>
      <c r="W35" s="75"/>
      <c r="X35" s="55"/>
      <c r="Y35" s="79"/>
    </row>
    <row r="36" spans="1:25" s="1" customFormat="1" ht="182.25" customHeight="1" x14ac:dyDescent="0.2">
      <c r="A36" s="71" t="s">
        <v>101</v>
      </c>
      <c r="B36" s="55"/>
      <c r="C36" s="72"/>
      <c r="D36" s="55"/>
      <c r="E36" s="183" t="s">
        <v>102</v>
      </c>
      <c r="F36" s="184"/>
      <c r="G36" s="55"/>
      <c r="H36" s="58"/>
      <c r="I36" s="58" t="s">
        <v>39</v>
      </c>
      <c r="J36" s="58"/>
      <c r="K36" s="58"/>
      <c r="L36" s="59"/>
      <c r="M36" s="57"/>
      <c r="N36" s="183" t="s">
        <v>103</v>
      </c>
      <c r="O36" s="185"/>
      <c r="P36" s="186"/>
      <c r="Q36" s="60"/>
      <c r="R36" s="61"/>
      <c r="S36" s="72" t="s">
        <v>88</v>
      </c>
      <c r="T36" s="62"/>
      <c r="U36" s="72" t="s">
        <v>104</v>
      </c>
      <c r="V36" s="57"/>
      <c r="W36" s="72" t="s">
        <v>105</v>
      </c>
      <c r="X36" s="62"/>
      <c r="Y36" s="73" t="s">
        <v>95</v>
      </c>
    </row>
    <row r="37" spans="1:25" s="1" customFormat="1" ht="11.25" customHeight="1" x14ac:dyDescent="0.2">
      <c r="A37" s="54"/>
      <c r="B37" s="55"/>
      <c r="C37" s="55"/>
      <c r="D37" s="55"/>
      <c r="E37" s="55"/>
      <c r="F37" s="55"/>
      <c r="G37" s="55"/>
      <c r="H37" s="63"/>
      <c r="I37" s="63"/>
      <c r="J37" s="63"/>
      <c r="K37" s="63"/>
      <c r="L37" s="63"/>
      <c r="M37" s="57"/>
      <c r="N37" s="63"/>
      <c r="O37" s="63"/>
      <c r="P37" s="63"/>
      <c r="Q37" s="55"/>
      <c r="R37" s="55"/>
      <c r="S37" s="55"/>
      <c r="T37" s="55"/>
      <c r="U37" s="55"/>
      <c r="V37" s="57"/>
      <c r="W37" s="55"/>
      <c r="X37" s="55"/>
      <c r="Y37" s="83"/>
    </row>
    <row r="38" spans="1:25" s="1" customFormat="1" ht="218.25" customHeight="1" x14ac:dyDescent="0.2">
      <c r="A38" s="71" t="s">
        <v>106</v>
      </c>
      <c r="B38" s="55"/>
      <c r="C38" s="72"/>
      <c r="D38" s="55"/>
      <c r="E38" s="179" t="s">
        <v>107</v>
      </c>
      <c r="F38" s="182"/>
      <c r="G38" s="102"/>
      <c r="H38" s="103"/>
      <c r="I38" s="103"/>
      <c r="J38" s="103" t="s">
        <v>39</v>
      </c>
      <c r="K38" s="103"/>
      <c r="L38" s="123"/>
      <c r="M38" s="105"/>
      <c r="N38" s="179" t="s">
        <v>108</v>
      </c>
      <c r="O38" s="181"/>
      <c r="P38" s="180"/>
      <c r="Q38" s="124"/>
      <c r="R38" s="102"/>
      <c r="S38" s="81" t="s">
        <v>88</v>
      </c>
      <c r="T38" s="102"/>
      <c r="U38" s="81" t="s">
        <v>109</v>
      </c>
      <c r="V38" s="105"/>
      <c r="W38" s="81" t="s">
        <v>110</v>
      </c>
      <c r="X38" s="102"/>
      <c r="Y38" s="82" t="s">
        <v>95</v>
      </c>
    </row>
    <row r="39" spans="1:25" s="1" customFormat="1" ht="11.25" customHeight="1" x14ac:dyDescent="0.25">
      <c r="A39" s="74"/>
      <c r="B39" s="75"/>
      <c r="C39" s="75"/>
      <c r="D39" s="75"/>
      <c r="E39" s="75"/>
      <c r="F39" s="75"/>
      <c r="G39" s="75"/>
      <c r="H39" s="75"/>
      <c r="I39" s="75"/>
      <c r="J39" s="75"/>
      <c r="K39" s="75"/>
      <c r="L39" s="75"/>
      <c r="M39" s="76"/>
      <c r="N39" s="75"/>
      <c r="O39" s="75"/>
      <c r="P39" s="75"/>
      <c r="Q39" s="76"/>
      <c r="R39" s="76"/>
      <c r="S39" s="3"/>
      <c r="T39" s="75"/>
      <c r="U39"/>
      <c r="V39" s="76"/>
      <c r="W39" s="3"/>
      <c r="X39" s="75"/>
      <c r="Y39" s="3"/>
    </row>
    <row r="40" spans="1:25" s="1" customFormat="1" ht="123" customHeight="1" x14ac:dyDescent="0.2">
      <c r="A40" s="71" t="s">
        <v>111</v>
      </c>
      <c r="B40" s="75"/>
      <c r="C40" s="72"/>
      <c r="D40" s="75"/>
      <c r="E40" s="179" t="s">
        <v>109</v>
      </c>
      <c r="F40" s="180"/>
      <c r="G40" s="117"/>
      <c r="H40" s="119"/>
      <c r="I40" s="119"/>
      <c r="J40" s="119" t="s">
        <v>39</v>
      </c>
      <c r="K40" s="119"/>
      <c r="L40" s="118"/>
      <c r="M40" s="117"/>
      <c r="N40" s="179" t="s">
        <v>112</v>
      </c>
      <c r="O40" s="181"/>
      <c r="P40" s="180"/>
      <c r="Q40" s="118"/>
      <c r="R40" s="117"/>
      <c r="S40" s="81" t="s">
        <v>88</v>
      </c>
      <c r="T40" s="117"/>
      <c r="U40" s="81" t="s">
        <v>113</v>
      </c>
      <c r="V40" s="117"/>
      <c r="W40" s="81" t="s">
        <v>110</v>
      </c>
      <c r="X40" s="117"/>
      <c r="Y40" s="82" t="s">
        <v>95</v>
      </c>
    </row>
    <row r="41" spans="1:25" s="1" customFormat="1" ht="11.25" customHeight="1" x14ac:dyDescent="0.2">
      <c r="A41" s="74"/>
      <c r="B41" s="75"/>
      <c r="C41" s="75"/>
      <c r="D41" s="75"/>
      <c r="E41" s="75"/>
      <c r="F41" s="75"/>
      <c r="G41" s="75"/>
      <c r="H41" s="77"/>
      <c r="I41" s="77"/>
      <c r="J41" s="77"/>
      <c r="K41" s="77"/>
      <c r="L41" s="75"/>
      <c r="M41" s="76"/>
      <c r="N41" s="75"/>
      <c r="O41" s="75"/>
      <c r="P41" s="75"/>
      <c r="Q41" s="75"/>
      <c r="R41" s="75"/>
      <c r="S41" s="3"/>
      <c r="T41" s="75"/>
      <c r="U41" s="3"/>
      <c r="V41" s="76"/>
      <c r="W41" s="3"/>
      <c r="X41" s="75"/>
      <c r="Y41" s="3"/>
    </row>
    <row r="42" spans="1:25" s="1" customFormat="1" ht="142.5" customHeight="1" x14ac:dyDescent="0.2">
      <c r="A42" s="71" t="s">
        <v>114</v>
      </c>
      <c r="B42" s="75"/>
      <c r="C42" s="72" t="s">
        <v>115</v>
      </c>
      <c r="D42" s="75"/>
      <c r="E42" s="179" t="s">
        <v>116</v>
      </c>
      <c r="F42" s="180"/>
      <c r="G42" s="117"/>
      <c r="H42" s="119"/>
      <c r="I42" s="119"/>
      <c r="J42" s="119" t="s">
        <v>39</v>
      </c>
      <c r="K42" s="119"/>
      <c r="L42" s="118"/>
      <c r="M42" s="117"/>
      <c r="N42" s="179" t="s">
        <v>117</v>
      </c>
      <c r="O42" s="181"/>
      <c r="P42" s="180"/>
      <c r="Q42" s="117"/>
      <c r="R42" s="117"/>
      <c r="S42" s="81" t="s">
        <v>88</v>
      </c>
      <c r="T42" s="117"/>
      <c r="U42" s="81" t="s">
        <v>113</v>
      </c>
      <c r="V42" s="117"/>
      <c r="W42" s="81" t="s">
        <v>110</v>
      </c>
      <c r="X42" s="117"/>
      <c r="Y42" s="82" t="s">
        <v>95</v>
      </c>
    </row>
    <row r="43" spans="1:25" s="1" customFormat="1" ht="11.25" customHeight="1" x14ac:dyDescent="0.2">
      <c r="A43" s="3"/>
      <c r="B43" s="75"/>
      <c r="C43" s="3"/>
      <c r="D43" s="75"/>
      <c r="E43" s="75"/>
      <c r="F43" s="75"/>
      <c r="G43" s="75"/>
      <c r="H43" s="75"/>
      <c r="I43" s="75"/>
      <c r="J43" s="75"/>
      <c r="K43" s="75"/>
      <c r="L43" s="75"/>
      <c r="M43" s="76"/>
      <c r="N43" s="75"/>
      <c r="O43" s="75"/>
      <c r="P43" s="75"/>
      <c r="Q43" s="76"/>
      <c r="R43" s="76"/>
      <c r="S43" s="3"/>
      <c r="T43" s="75"/>
      <c r="U43" s="3"/>
      <c r="V43" s="76"/>
      <c r="W43" s="3"/>
      <c r="X43" s="75"/>
      <c r="Y43" s="3"/>
    </row>
    <row r="44" spans="1:25" s="1" customFormat="1" ht="166.5" customHeight="1" x14ac:dyDescent="0.2">
      <c r="A44" s="71" t="s">
        <v>114</v>
      </c>
      <c r="B44" s="75"/>
      <c r="C44" s="72" t="s">
        <v>115</v>
      </c>
      <c r="D44" s="75"/>
      <c r="E44" s="179" t="s">
        <v>118</v>
      </c>
      <c r="F44" s="180"/>
      <c r="G44" s="117"/>
      <c r="H44" s="119"/>
      <c r="I44" s="119"/>
      <c r="J44" s="119" t="s">
        <v>39</v>
      </c>
      <c r="K44" s="119"/>
      <c r="L44" s="118"/>
      <c r="M44" s="117"/>
      <c r="N44" s="179" t="s">
        <v>119</v>
      </c>
      <c r="O44" s="181"/>
      <c r="P44" s="180"/>
      <c r="Q44" s="118"/>
      <c r="R44" s="117"/>
      <c r="S44" s="81" t="s">
        <v>88</v>
      </c>
      <c r="T44" s="117"/>
      <c r="U44" s="81" t="s">
        <v>113</v>
      </c>
      <c r="V44" s="117"/>
      <c r="W44" s="81" t="s">
        <v>110</v>
      </c>
      <c r="X44" s="117"/>
      <c r="Y44" s="82" t="s">
        <v>95</v>
      </c>
    </row>
    <row r="45" spans="1:25" s="1" customFormat="1" ht="11.25" customHeight="1" x14ac:dyDescent="0.2">
      <c r="A45" s="78"/>
      <c r="B45" s="75"/>
      <c r="C45" s="75"/>
      <c r="D45" s="75"/>
      <c r="E45" s="117"/>
      <c r="F45" s="117"/>
      <c r="G45" s="117"/>
      <c r="H45" s="117"/>
      <c r="I45" s="117"/>
      <c r="J45" s="117"/>
      <c r="K45" s="117"/>
      <c r="L45" s="117"/>
      <c r="M45" s="117"/>
      <c r="N45" s="117"/>
      <c r="O45" s="117"/>
      <c r="P45" s="117"/>
      <c r="Q45" s="117"/>
      <c r="R45" s="117"/>
      <c r="S45" s="105"/>
      <c r="T45" s="117"/>
      <c r="U45" s="117"/>
      <c r="V45" s="117"/>
      <c r="W45" s="105"/>
      <c r="X45" s="117"/>
      <c r="Y45" s="105"/>
    </row>
    <row r="46" spans="1:25" s="1" customFormat="1" ht="123.75" customHeight="1" x14ac:dyDescent="0.2">
      <c r="A46" s="71" t="s">
        <v>120</v>
      </c>
      <c r="B46" s="75"/>
      <c r="C46" s="72"/>
      <c r="D46" s="75"/>
      <c r="E46" s="179" t="s">
        <v>109</v>
      </c>
      <c r="F46" s="180"/>
      <c r="G46" s="117"/>
      <c r="H46" s="119"/>
      <c r="I46" s="119"/>
      <c r="J46" s="119" t="s">
        <v>39</v>
      </c>
      <c r="K46" s="119"/>
      <c r="L46" s="118"/>
      <c r="M46" s="117"/>
      <c r="N46" s="179" t="s">
        <v>121</v>
      </c>
      <c r="O46" s="181"/>
      <c r="P46" s="180"/>
      <c r="Q46" s="118"/>
      <c r="R46" s="117"/>
      <c r="S46" s="81" t="s">
        <v>88</v>
      </c>
      <c r="T46" s="126"/>
      <c r="U46" s="81" t="s">
        <v>122</v>
      </c>
      <c r="V46" s="117"/>
      <c r="W46" s="81" t="s">
        <v>110</v>
      </c>
      <c r="X46" s="117"/>
      <c r="Y46" s="82" t="s">
        <v>95</v>
      </c>
    </row>
    <row r="47" spans="1:25" s="1" customFormat="1" ht="11.25" customHeight="1" x14ac:dyDescent="0.2">
      <c r="A47" s="74"/>
      <c r="B47" s="75"/>
      <c r="C47" s="75"/>
      <c r="D47" s="75"/>
      <c r="E47" s="117"/>
      <c r="F47" s="117"/>
      <c r="G47" s="117"/>
      <c r="H47" s="127"/>
      <c r="I47" s="127"/>
      <c r="J47" s="127"/>
      <c r="K47" s="127"/>
      <c r="L47" s="117"/>
      <c r="M47" s="117"/>
      <c r="N47" s="117"/>
      <c r="O47" s="117"/>
      <c r="P47" s="117"/>
      <c r="Q47" s="117"/>
      <c r="R47" s="117"/>
      <c r="S47" s="105"/>
      <c r="T47" s="117"/>
      <c r="U47" s="117"/>
      <c r="V47" s="117"/>
      <c r="W47" s="117"/>
      <c r="X47" s="117"/>
      <c r="Y47" s="85"/>
    </row>
    <row r="48" spans="1:25" s="1" customFormat="1" ht="120.75" customHeight="1" x14ac:dyDescent="0.2">
      <c r="A48" s="71" t="s">
        <v>106</v>
      </c>
      <c r="B48" s="75"/>
      <c r="C48" s="72"/>
      <c r="D48" s="75"/>
      <c r="E48" s="179" t="s">
        <v>123</v>
      </c>
      <c r="F48" s="180"/>
      <c r="G48" s="117"/>
      <c r="H48" s="119"/>
      <c r="I48" s="119"/>
      <c r="J48" s="119"/>
      <c r="K48" s="119" t="s">
        <v>39</v>
      </c>
      <c r="L48" s="118"/>
      <c r="M48" s="117"/>
      <c r="N48" s="179" t="s">
        <v>124</v>
      </c>
      <c r="O48" s="181"/>
      <c r="P48" s="180"/>
      <c r="Q48" s="118"/>
      <c r="R48" s="126"/>
      <c r="S48" s="81" t="s">
        <v>88</v>
      </c>
      <c r="T48" s="116"/>
      <c r="U48" s="81" t="s">
        <v>125</v>
      </c>
      <c r="V48" s="117"/>
      <c r="W48" s="81" t="s">
        <v>114</v>
      </c>
      <c r="X48" s="116"/>
      <c r="Y48" s="82"/>
    </row>
    <row r="49" spans="1:25" s="1" customFormat="1" ht="11.25" customHeight="1" x14ac:dyDescent="0.2">
      <c r="A49" s="54"/>
      <c r="B49" s="55"/>
      <c r="C49" s="55"/>
      <c r="D49" s="55"/>
      <c r="E49" s="55"/>
      <c r="F49" s="55"/>
      <c r="G49" s="55"/>
      <c r="H49" s="63"/>
      <c r="I49" s="63"/>
      <c r="J49" s="63"/>
      <c r="K49" s="63"/>
      <c r="L49" s="63"/>
      <c r="M49" s="57"/>
      <c r="N49" s="63"/>
      <c r="O49" s="63"/>
      <c r="P49" s="63"/>
      <c r="Q49" s="55"/>
      <c r="R49" s="55"/>
      <c r="S49" s="55"/>
      <c r="T49" s="55"/>
      <c r="U49" s="55"/>
      <c r="V49" s="57"/>
      <c r="W49" s="55"/>
      <c r="X49" s="55"/>
      <c r="Y49" s="56"/>
    </row>
    <row r="50" spans="1:25" ht="15" customHeight="1" x14ac:dyDescent="0.25">
      <c r="A50" s="52"/>
      <c r="B50" s="51"/>
      <c r="C50" s="51"/>
      <c r="D50" s="51"/>
      <c r="E50" s="51"/>
      <c r="F50" s="51"/>
      <c r="G50" s="51"/>
      <c r="H50" s="51"/>
      <c r="I50" s="51"/>
      <c r="J50" s="51"/>
      <c r="K50" s="51"/>
      <c r="L50" s="51"/>
      <c r="M50" s="51"/>
      <c r="N50" s="51"/>
      <c r="O50" s="51"/>
      <c r="P50" s="51"/>
      <c r="Q50" s="51"/>
      <c r="R50" s="51"/>
      <c r="S50" s="51"/>
      <c r="T50" s="51"/>
      <c r="U50" s="51"/>
      <c r="V50" s="51"/>
      <c r="W50" s="51"/>
      <c r="X50" s="51"/>
      <c r="Y50" s="53"/>
    </row>
    <row r="51" spans="1:25" ht="18" customHeight="1" x14ac:dyDescent="0.25">
      <c r="A51" s="187" t="s">
        <v>126</v>
      </c>
      <c r="B51" s="188"/>
      <c r="C51" s="189"/>
      <c r="D51" s="51"/>
      <c r="E51" s="51"/>
      <c r="F51" s="51"/>
      <c r="G51" s="51"/>
      <c r="H51" s="51"/>
      <c r="I51" s="51"/>
      <c r="J51" s="51"/>
      <c r="K51" s="51"/>
      <c r="L51" s="51"/>
      <c r="M51" s="51"/>
      <c r="N51" s="51"/>
      <c r="O51" s="51"/>
      <c r="P51" s="51"/>
      <c r="Q51" s="51"/>
      <c r="R51" s="51"/>
      <c r="S51" s="51"/>
      <c r="T51" s="51"/>
      <c r="U51" s="51"/>
      <c r="V51" s="51"/>
      <c r="W51" s="51"/>
      <c r="X51" s="51"/>
      <c r="Y51" s="53"/>
    </row>
    <row r="52" spans="1:25" x14ac:dyDescent="0.25">
      <c r="A52" s="190"/>
      <c r="B52" s="191"/>
      <c r="C52" s="192"/>
      <c r="D52" s="51"/>
      <c r="E52" s="51"/>
      <c r="F52" s="51"/>
      <c r="G52" s="51"/>
      <c r="H52" s="51"/>
      <c r="I52" s="51"/>
      <c r="J52" s="51"/>
      <c r="K52" s="51"/>
      <c r="L52" s="51"/>
      <c r="M52" s="51"/>
      <c r="N52" s="51"/>
      <c r="O52" s="51"/>
      <c r="P52" s="51"/>
      <c r="Q52" s="51"/>
      <c r="R52" s="51"/>
      <c r="S52" s="51"/>
      <c r="T52" s="51"/>
      <c r="U52" s="51"/>
      <c r="V52" s="51"/>
      <c r="W52" s="51"/>
      <c r="X52" s="51"/>
      <c r="Y52" s="53"/>
    </row>
    <row r="53" spans="1:25" x14ac:dyDescent="0.25">
      <c r="A53" s="190"/>
      <c r="B53" s="191"/>
      <c r="C53" s="192"/>
      <c r="D53" s="51"/>
      <c r="E53" s="51"/>
      <c r="F53" s="51"/>
      <c r="G53" s="51"/>
      <c r="H53" s="51"/>
      <c r="I53" s="51"/>
      <c r="J53" s="51"/>
      <c r="K53" s="51"/>
      <c r="L53" s="51"/>
      <c r="M53" s="51"/>
      <c r="N53" s="51"/>
      <c r="O53" s="51"/>
      <c r="P53" s="51"/>
      <c r="Q53" s="51"/>
      <c r="R53" s="51"/>
      <c r="S53" s="51"/>
      <c r="T53" s="51"/>
      <c r="U53" s="51"/>
      <c r="V53" s="51"/>
      <c r="W53" s="51"/>
      <c r="X53" s="51"/>
      <c r="Y53" s="53"/>
    </row>
    <row r="54" spans="1:25" x14ac:dyDescent="0.25">
      <c r="A54" s="193"/>
      <c r="B54" s="194"/>
      <c r="C54" s="195"/>
      <c r="D54" s="51"/>
      <c r="E54" s="51"/>
      <c r="F54" s="51"/>
      <c r="G54" s="51"/>
      <c r="H54" s="51"/>
      <c r="I54" s="51"/>
      <c r="J54" s="51"/>
      <c r="K54" s="51"/>
      <c r="L54" s="51"/>
      <c r="M54" s="51"/>
      <c r="N54" s="51"/>
      <c r="O54" s="51"/>
      <c r="P54" s="51"/>
      <c r="Q54" s="51"/>
      <c r="R54" s="51"/>
      <c r="S54" s="51"/>
      <c r="T54" s="51"/>
      <c r="U54" s="51"/>
      <c r="V54" s="51"/>
      <c r="W54" s="51"/>
      <c r="X54" s="51"/>
      <c r="Y54" s="53"/>
    </row>
    <row r="55" spans="1:25" x14ac:dyDescent="0.25">
      <c r="A55" s="193"/>
      <c r="B55" s="194"/>
      <c r="C55" s="195"/>
      <c r="D55" s="51"/>
      <c r="E55" s="51"/>
      <c r="F55" s="51"/>
      <c r="G55" s="51"/>
      <c r="H55" s="51"/>
      <c r="I55" s="51"/>
      <c r="J55" s="51"/>
      <c r="K55" s="51"/>
      <c r="L55" s="51"/>
      <c r="M55" s="51"/>
      <c r="N55" s="51"/>
      <c r="O55" s="51"/>
      <c r="P55" s="51"/>
      <c r="Q55" s="51"/>
      <c r="R55" s="51"/>
      <c r="S55" s="51"/>
      <c r="T55" s="51"/>
      <c r="U55" s="51"/>
      <c r="V55" s="51"/>
      <c r="W55" s="51"/>
      <c r="X55" s="51"/>
      <c r="Y55" s="53"/>
    </row>
    <row r="56" spans="1:25" x14ac:dyDescent="0.25">
      <c r="A56" s="193"/>
      <c r="B56" s="194"/>
      <c r="C56" s="195"/>
      <c r="D56" s="51"/>
      <c r="E56" s="51"/>
      <c r="F56" s="51"/>
      <c r="G56" s="51"/>
      <c r="H56" s="51"/>
      <c r="I56" s="51"/>
      <c r="J56" s="51"/>
      <c r="K56" s="51"/>
      <c r="L56" s="51"/>
      <c r="M56" s="51"/>
      <c r="N56" s="51"/>
      <c r="O56" s="51"/>
      <c r="P56" s="51"/>
      <c r="Q56" s="51"/>
      <c r="R56" s="51"/>
      <c r="S56" s="51"/>
      <c r="T56" s="51"/>
      <c r="U56" s="51"/>
      <c r="V56" s="51"/>
      <c r="W56" s="51"/>
      <c r="X56" s="51"/>
      <c r="Y56" s="53"/>
    </row>
    <row r="57" spans="1:25" x14ac:dyDescent="0.25">
      <c r="A57" s="193"/>
      <c r="B57" s="194"/>
      <c r="C57" s="195"/>
      <c r="D57" s="51"/>
      <c r="E57" s="51"/>
      <c r="F57" s="51"/>
      <c r="G57" s="51"/>
      <c r="H57" s="51"/>
      <c r="I57" s="51"/>
      <c r="J57" s="51"/>
      <c r="K57" s="51"/>
      <c r="L57" s="51"/>
      <c r="M57" s="51"/>
      <c r="N57" s="51"/>
      <c r="O57" s="51"/>
      <c r="P57" s="51"/>
      <c r="Q57" s="51"/>
      <c r="R57" s="51"/>
      <c r="S57" s="51"/>
      <c r="T57" s="51"/>
      <c r="U57" s="51"/>
      <c r="V57" s="51"/>
      <c r="W57" s="51"/>
      <c r="X57" s="51"/>
      <c r="Y57" s="53"/>
    </row>
    <row r="58" spans="1:25" x14ac:dyDescent="0.25">
      <c r="A58" s="193"/>
      <c r="B58" s="194"/>
      <c r="C58" s="195"/>
      <c r="D58" s="51"/>
      <c r="E58" s="51"/>
      <c r="F58" s="51"/>
      <c r="G58" s="51"/>
      <c r="H58" s="51"/>
      <c r="I58" s="51"/>
      <c r="J58" s="51"/>
      <c r="K58" s="51"/>
      <c r="L58" s="51"/>
      <c r="M58" s="51"/>
      <c r="N58" s="51"/>
      <c r="O58" s="51"/>
      <c r="P58" s="51"/>
      <c r="Q58" s="51"/>
      <c r="R58" s="51"/>
      <c r="S58" s="51"/>
      <c r="T58" s="51"/>
      <c r="U58" s="51"/>
      <c r="V58" s="51"/>
      <c r="W58" s="51"/>
      <c r="X58" s="51"/>
      <c r="Y58" s="53"/>
    </row>
    <row r="59" spans="1:25" x14ac:dyDescent="0.25">
      <c r="A59" s="42"/>
      <c r="Y59" s="43"/>
    </row>
    <row r="60" spans="1:25" x14ac:dyDescent="0.25">
      <c r="A60" s="42"/>
      <c r="Y60" s="43"/>
    </row>
    <row r="61" spans="1:25" x14ac:dyDescent="0.25">
      <c r="A61" s="42"/>
      <c r="Y61" s="43"/>
    </row>
    <row r="62" spans="1:25" x14ac:dyDescent="0.25">
      <c r="A62" s="42"/>
      <c r="Y62" s="43"/>
    </row>
    <row r="63" spans="1:25" x14ac:dyDescent="0.25">
      <c r="A63" s="42"/>
      <c r="Y63" s="43"/>
    </row>
    <row r="64" spans="1:25" x14ac:dyDescent="0.25">
      <c r="A64" s="42"/>
      <c r="Y64" s="43"/>
    </row>
    <row r="65" spans="1:25" x14ac:dyDescent="0.25">
      <c r="A65" s="42"/>
      <c r="Y65" s="43"/>
    </row>
    <row r="66" spans="1:25" x14ac:dyDescent="0.25">
      <c r="A66" s="42"/>
      <c r="Y66" s="43"/>
    </row>
    <row r="67" spans="1:25" x14ac:dyDescent="0.25">
      <c r="A67" s="42"/>
      <c r="Y67" s="43"/>
    </row>
    <row r="68" spans="1:25" x14ac:dyDescent="0.25">
      <c r="A68" s="42"/>
      <c r="Y68" s="43"/>
    </row>
    <row r="69" spans="1:25" x14ac:dyDescent="0.25">
      <c r="A69" s="42"/>
      <c r="Y69" s="43"/>
    </row>
    <row r="70" spans="1:25" ht="15.75" thickBot="1" x14ac:dyDescent="0.3">
      <c r="A70" s="50"/>
      <c r="B70" s="44"/>
      <c r="C70" s="44"/>
      <c r="D70" s="44"/>
      <c r="E70" s="44"/>
      <c r="F70" s="44"/>
      <c r="G70" s="44"/>
      <c r="H70" s="44"/>
      <c r="I70" s="44"/>
      <c r="J70" s="44"/>
      <c r="K70" s="44"/>
      <c r="L70" s="44"/>
      <c r="M70" s="44"/>
      <c r="N70" s="44"/>
      <c r="O70" s="44"/>
      <c r="P70" s="44"/>
      <c r="Q70" s="44"/>
      <c r="R70" s="44"/>
      <c r="S70" s="44"/>
      <c r="T70" s="44"/>
      <c r="U70" s="44"/>
      <c r="V70" s="44"/>
      <c r="W70" s="44"/>
      <c r="X70" s="44"/>
      <c r="Y70" s="45"/>
    </row>
  </sheetData>
  <sheetProtection formatCells="0" selectLockedCells="1" selectUnlockedCells="1"/>
  <mergeCells count="83">
    <mergeCell ref="E30:F30"/>
    <mergeCell ref="N30:P30"/>
    <mergeCell ref="E40:F40"/>
    <mergeCell ref="E42:F42"/>
    <mergeCell ref="E28:F28"/>
    <mergeCell ref="F1:V3"/>
    <mergeCell ref="A14:F14"/>
    <mergeCell ref="G14:G16"/>
    <mergeCell ref="H14:K14"/>
    <mergeCell ref="U14:Y14"/>
    <mergeCell ref="Q15:R16"/>
    <mergeCell ref="B15:B16"/>
    <mergeCell ref="D15:D16"/>
    <mergeCell ref="E15:F15"/>
    <mergeCell ref="N18:P18"/>
    <mergeCell ref="E22:F22"/>
    <mergeCell ref="W1:X1"/>
    <mergeCell ref="W2:X2"/>
    <mergeCell ref="W3:X3"/>
    <mergeCell ref="E7:F10"/>
    <mergeCell ref="A13:Y13"/>
    <mergeCell ref="U7:V7"/>
    <mergeCell ref="U8:V8"/>
    <mergeCell ref="U9:V9"/>
    <mergeCell ref="U10:V10"/>
    <mergeCell ref="W9:Y9"/>
    <mergeCell ref="W6:Y6"/>
    <mergeCell ref="D7:D10"/>
    <mergeCell ref="N22:P22"/>
    <mergeCell ref="A1:E3"/>
    <mergeCell ref="E24:F24"/>
    <mergeCell ref="N24:P24"/>
    <mergeCell ref="A4:Y4"/>
    <mergeCell ref="A5:B12"/>
    <mergeCell ref="G5:G10"/>
    <mergeCell ref="T5:T10"/>
    <mergeCell ref="E12:F12"/>
    <mergeCell ref="C5:C6"/>
    <mergeCell ref="E5:F6"/>
    <mergeCell ref="C11:Y11"/>
    <mergeCell ref="C7:C10"/>
    <mergeCell ref="U5:Y5"/>
    <mergeCell ref="W10:Y10"/>
    <mergeCell ref="W7:Y7"/>
    <mergeCell ref="W8:Y8"/>
    <mergeCell ref="E18:F18"/>
    <mergeCell ref="A57:C58"/>
    <mergeCell ref="E44:F44"/>
    <mergeCell ref="P5:S6"/>
    <mergeCell ref="P7:S10"/>
    <mergeCell ref="N14:S14"/>
    <mergeCell ref="N15:P15"/>
    <mergeCell ref="N16:P16"/>
    <mergeCell ref="H5:N6"/>
    <mergeCell ref="H7:N10"/>
    <mergeCell ref="O5:O10"/>
    <mergeCell ref="H12:N12"/>
    <mergeCell ref="O12:Y12"/>
    <mergeCell ref="U6:V6"/>
    <mergeCell ref="E20:F20"/>
    <mergeCell ref="N20:P20"/>
    <mergeCell ref="E16:F16"/>
    <mergeCell ref="E48:F48"/>
    <mergeCell ref="N48:P48"/>
    <mergeCell ref="A51:C51"/>
    <mergeCell ref="A52:C53"/>
    <mergeCell ref="A54:C56"/>
    <mergeCell ref="E26:F26"/>
    <mergeCell ref="N26:P26"/>
    <mergeCell ref="N44:P44"/>
    <mergeCell ref="E46:F46"/>
    <mergeCell ref="N46:P46"/>
    <mergeCell ref="N28:P28"/>
    <mergeCell ref="N42:P42"/>
    <mergeCell ref="E32:F32"/>
    <mergeCell ref="N32:P32"/>
    <mergeCell ref="E34:F34"/>
    <mergeCell ref="N34:P34"/>
    <mergeCell ref="E36:F36"/>
    <mergeCell ref="N36:P36"/>
    <mergeCell ref="N38:P38"/>
    <mergeCell ref="N40:P40"/>
    <mergeCell ref="E38:F38"/>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1:C5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8" orientation="portrait" r:id="rId1"/>
  <headerFooter>
    <oddFooter>&amp;RSC01-F09 Vr3 (2024-06-28)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A52:C58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A3" sqref="A3"/>
    </sheetView>
  </sheetViews>
  <sheetFormatPr baseColWidth="10" defaultColWidth="11.42578125" defaultRowHeight="15" x14ac:dyDescent="0.25"/>
  <sheetData>
    <row r="1" spans="1:25" s="96" customFormat="1" ht="143.25" customHeight="1" x14ac:dyDescent="0.2">
      <c r="A1" s="88"/>
      <c r="B1" s="89"/>
      <c r="C1" s="90" t="s">
        <v>127</v>
      </c>
      <c r="D1" s="89"/>
      <c r="E1" s="291" t="s">
        <v>128</v>
      </c>
      <c r="F1" s="292"/>
      <c r="G1" s="89"/>
      <c r="H1" s="91" t="s">
        <v>39</v>
      </c>
      <c r="I1" s="91"/>
      <c r="J1" s="91"/>
      <c r="K1" s="91"/>
      <c r="L1" s="92"/>
      <c r="M1" s="89"/>
      <c r="N1" s="291" t="s">
        <v>129</v>
      </c>
      <c r="O1" s="293"/>
      <c r="P1" s="292"/>
      <c r="Q1" s="92"/>
      <c r="R1" s="93"/>
      <c r="S1" s="90" t="s">
        <v>130</v>
      </c>
      <c r="T1" s="94"/>
      <c r="U1" s="90" t="s">
        <v>131</v>
      </c>
      <c r="V1" s="89"/>
      <c r="W1" s="90" t="s">
        <v>43</v>
      </c>
      <c r="X1" s="94"/>
      <c r="Y1" s="95" t="s">
        <v>83</v>
      </c>
    </row>
    <row r="2" spans="1:25" s="1" customFormat="1" ht="11.25" customHeight="1" x14ac:dyDescent="0.2">
      <c r="A2" s="74"/>
      <c r="B2" s="75"/>
      <c r="C2" s="75"/>
      <c r="D2" s="75"/>
      <c r="E2" s="75"/>
      <c r="F2" s="75"/>
      <c r="G2" s="75"/>
      <c r="H2" s="77"/>
      <c r="I2" s="77"/>
      <c r="J2" s="77"/>
      <c r="K2" s="77"/>
      <c r="L2" s="75"/>
      <c r="M2" s="76"/>
      <c r="N2" s="75"/>
      <c r="O2" s="75"/>
      <c r="P2" s="75"/>
      <c r="Q2" s="75"/>
      <c r="R2" s="75"/>
      <c r="S2" s="3"/>
      <c r="T2" s="75"/>
      <c r="U2" s="75"/>
      <c r="V2" s="76"/>
      <c r="W2" s="75"/>
      <c r="X2" s="75"/>
      <c r="Y2" s="79"/>
    </row>
    <row r="3" spans="1:25" x14ac:dyDescent="0.25">
      <c r="A3" t="s">
        <v>132</v>
      </c>
    </row>
  </sheetData>
  <mergeCells count="2">
    <mergeCell ref="E1:F1"/>
    <mergeCell ref="N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48FB-18AA-49EB-AC13-29C0739E3C46}">
  <sheetPr>
    <pageSetUpPr fitToPage="1"/>
  </sheetPr>
  <dimension ref="B1:Y54"/>
  <sheetViews>
    <sheetView showGridLines="0" zoomScale="90" zoomScaleNormal="90" zoomScaleSheetLayoutView="85" workbookViewId="0">
      <selection activeCell="B3" sqref="B3:S3"/>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5703125" style="1" customWidth="1"/>
    <col min="11" max="11" width="9.42578125" style="1" customWidth="1"/>
    <col min="12" max="12" width="11" style="1" customWidth="1"/>
    <col min="13" max="13" width="13" style="1" customWidth="1"/>
    <col min="14" max="14" width="10.140625" style="1" customWidth="1"/>
    <col min="15" max="15" width="13.5703125" style="1" customWidth="1"/>
    <col min="16" max="17" width="12.5703125" style="1" customWidth="1"/>
    <col min="18" max="18" width="11.5703125" style="1" customWidth="1"/>
    <col min="19" max="20" width="4.425781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98"/>
      <c r="C1" s="299"/>
      <c r="D1" s="300" t="s">
        <v>133</v>
      </c>
      <c r="E1" s="300"/>
      <c r="F1" s="300"/>
      <c r="G1" s="300"/>
      <c r="H1" s="300"/>
      <c r="I1" s="300"/>
      <c r="J1" s="300"/>
      <c r="K1" s="300"/>
      <c r="L1" s="300"/>
      <c r="M1" s="300"/>
      <c r="N1" s="300"/>
      <c r="O1" s="300"/>
      <c r="P1" s="300"/>
      <c r="Q1" s="300"/>
      <c r="R1" s="300"/>
      <c r="S1" s="301"/>
    </row>
    <row r="2" spans="2:25" ht="17.45" customHeight="1" x14ac:dyDescent="0.25">
      <c r="B2" s="302"/>
      <c r="C2" s="303"/>
      <c r="D2" s="303"/>
      <c r="E2" s="303"/>
      <c r="F2" s="303"/>
      <c r="G2" s="303"/>
      <c r="H2" s="303"/>
      <c r="I2" s="303"/>
      <c r="J2" s="303"/>
      <c r="K2" s="303"/>
      <c r="L2" s="303"/>
      <c r="M2" s="303"/>
      <c r="N2" s="303"/>
      <c r="O2" s="303"/>
      <c r="P2" s="303"/>
      <c r="Q2" s="303"/>
      <c r="R2" s="303"/>
      <c r="S2" s="304"/>
    </row>
    <row r="3" spans="2:25" ht="29.25" customHeight="1" x14ac:dyDescent="0.25">
      <c r="B3" s="305" t="s">
        <v>134</v>
      </c>
      <c r="C3" s="306"/>
      <c r="D3" s="306"/>
      <c r="E3" s="306"/>
      <c r="F3" s="306"/>
      <c r="G3" s="306"/>
      <c r="H3" s="306"/>
      <c r="I3" s="306"/>
      <c r="J3" s="306"/>
      <c r="K3" s="306"/>
      <c r="L3" s="306"/>
      <c r="M3" s="306"/>
      <c r="N3" s="306"/>
      <c r="O3" s="306"/>
      <c r="P3" s="306"/>
      <c r="Q3" s="306"/>
      <c r="R3" s="306"/>
      <c r="S3" s="307"/>
    </row>
    <row r="4" spans="2:25" ht="30.2" customHeight="1" x14ac:dyDescent="0.25">
      <c r="B4" s="10" t="s">
        <v>135</v>
      </c>
      <c r="C4" s="250" t="s">
        <v>136</v>
      </c>
      <c r="D4" s="251"/>
      <c r="E4" s="251"/>
      <c r="F4" s="251"/>
      <c r="G4" s="251"/>
      <c r="H4" s="251"/>
      <c r="I4" s="251"/>
      <c r="J4" s="251"/>
      <c r="K4" s="251"/>
      <c r="L4" s="251"/>
      <c r="M4" s="251"/>
      <c r="N4" s="251"/>
      <c r="O4" s="251"/>
      <c r="P4" s="251"/>
      <c r="Q4" s="251"/>
      <c r="R4" s="251"/>
      <c r="S4" s="252"/>
    </row>
    <row r="5" spans="2:25" ht="30.2" customHeight="1" x14ac:dyDescent="0.25">
      <c r="B5" s="10" t="s">
        <v>137</v>
      </c>
      <c r="C5" s="250" t="s">
        <v>12</v>
      </c>
      <c r="D5" s="251"/>
      <c r="E5" s="251"/>
      <c r="F5" s="251"/>
      <c r="G5" s="251"/>
      <c r="H5" s="251"/>
      <c r="I5" s="251"/>
      <c r="J5" s="294"/>
      <c r="K5" s="295" t="s">
        <v>138</v>
      </c>
      <c r="L5" s="295"/>
      <c r="M5" s="296" t="str">
        <f>VLOOKUP(C5,'Listas desplegables'!D3:G46,2,0)</f>
        <v>Gestión Financiera</v>
      </c>
      <c r="N5" s="296"/>
      <c r="O5" s="296"/>
      <c r="P5" s="296"/>
      <c r="Q5" s="296"/>
      <c r="R5" s="296"/>
      <c r="S5" s="297"/>
    </row>
    <row r="6" spans="2:25" ht="36.75" customHeight="1" x14ac:dyDescent="0.25">
      <c r="B6" s="10" t="s">
        <v>139</v>
      </c>
      <c r="C6" s="296" t="str">
        <f>VLOOKUP(C5,'Listas desplegables'!D3:G46,4,0)</f>
        <v>Director Financiero</v>
      </c>
      <c r="D6" s="296"/>
      <c r="E6" s="296"/>
      <c r="F6" s="296"/>
      <c r="G6" s="296"/>
      <c r="H6" s="296"/>
      <c r="I6" s="296"/>
      <c r="J6" s="296"/>
      <c r="K6" s="308" t="s">
        <v>140</v>
      </c>
      <c r="L6" s="308"/>
      <c r="M6" s="296" t="s">
        <v>141</v>
      </c>
      <c r="N6" s="296"/>
      <c r="O6" s="296"/>
      <c r="P6" s="296"/>
      <c r="Q6" s="296"/>
      <c r="R6" s="296"/>
      <c r="S6" s="297"/>
    </row>
    <row r="7" spans="2:25" ht="15.75" customHeight="1" x14ac:dyDescent="0.25">
      <c r="B7" s="309"/>
      <c r="C7" s="310"/>
      <c r="D7" s="310"/>
      <c r="E7" s="310"/>
      <c r="F7" s="310"/>
      <c r="G7" s="310"/>
      <c r="H7" s="310"/>
      <c r="I7" s="310"/>
      <c r="J7" s="310"/>
      <c r="K7" s="310"/>
      <c r="L7" s="310"/>
      <c r="M7" s="310"/>
      <c r="N7" s="310"/>
      <c r="O7" s="310"/>
      <c r="P7" s="310"/>
      <c r="Q7" s="310"/>
      <c r="R7" s="310"/>
      <c r="S7" s="311"/>
    </row>
    <row r="8" spans="2:25" ht="30.75" customHeight="1" x14ac:dyDescent="0.25">
      <c r="B8" s="10" t="s">
        <v>142</v>
      </c>
      <c r="C8" s="312" t="s">
        <v>14</v>
      </c>
      <c r="D8" s="312"/>
      <c r="E8" s="312"/>
      <c r="F8" s="312"/>
      <c r="G8" s="312"/>
      <c r="H8" s="312"/>
      <c r="I8" s="312"/>
      <c r="J8" s="312"/>
      <c r="K8" s="308" t="s">
        <v>143</v>
      </c>
      <c r="L8" s="308"/>
      <c r="M8" s="312" t="s">
        <v>13</v>
      </c>
      <c r="N8" s="312"/>
      <c r="O8" s="308" t="s">
        <v>144</v>
      </c>
      <c r="P8" s="308"/>
      <c r="Q8" s="313" t="s">
        <v>145</v>
      </c>
      <c r="R8" s="313"/>
      <c r="S8" s="314"/>
    </row>
    <row r="9" spans="2:25" ht="53.45" customHeight="1" x14ac:dyDescent="0.25">
      <c r="B9" s="10" t="s">
        <v>146</v>
      </c>
      <c r="C9" s="315" t="s">
        <v>147</v>
      </c>
      <c r="D9" s="315"/>
      <c r="E9" s="315"/>
      <c r="F9" s="315"/>
      <c r="G9" s="315"/>
      <c r="H9" s="315"/>
      <c r="I9" s="315"/>
      <c r="J9" s="315"/>
      <c r="K9" s="315"/>
      <c r="L9" s="315"/>
      <c r="M9" s="315"/>
      <c r="N9" s="315"/>
      <c r="O9" s="315"/>
      <c r="P9" s="315"/>
      <c r="Q9" s="315"/>
      <c r="R9" s="315"/>
      <c r="S9" s="316"/>
    </row>
    <row r="10" spans="2:25" ht="52.7" customHeight="1" x14ac:dyDescent="0.25">
      <c r="B10" s="10" t="s">
        <v>148</v>
      </c>
      <c r="C10" s="315" t="s">
        <v>149</v>
      </c>
      <c r="D10" s="315"/>
      <c r="E10" s="315"/>
      <c r="F10" s="315"/>
      <c r="G10" s="315"/>
      <c r="H10" s="315"/>
      <c r="I10" s="315"/>
      <c r="J10" s="315"/>
      <c r="K10" s="315"/>
      <c r="L10" s="315"/>
      <c r="M10" s="315"/>
      <c r="N10" s="315"/>
      <c r="O10" s="315"/>
      <c r="P10" s="315"/>
      <c r="Q10" s="315"/>
      <c r="R10" s="315"/>
      <c r="S10" s="316"/>
    </row>
    <row r="11" spans="2:25" ht="48" customHeight="1" x14ac:dyDescent="0.25">
      <c r="B11" s="33" t="s">
        <v>150</v>
      </c>
      <c r="C11" s="317" t="str">
        <f>Caracterización!P7</f>
        <v>Gestionar los pagos de las obligaciones con el propósito de garantizar el cumplimiento de los compromisos económicos adquiridos por la Entidad.
De acuerdo con las políticas, principios, procedimientos, herramientas tecnológicas y marco regulatorio establecidos para tal fin, en beneficio de nuestros contratistas  proveedores de bienes y servicios</v>
      </c>
      <c r="D11" s="317"/>
      <c r="E11" s="317"/>
      <c r="F11" s="317"/>
      <c r="G11" s="317"/>
      <c r="H11" s="317"/>
      <c r="I11" s="317"/>
      <c r="J11" s="317"/>
      <c r="K11" s="317"/>
      <c r="L11" s="317"/>
      <c r="M11" s="317"/>
      <c r="N11" s="317"/>
      <c r="O11" s="317"/>
      <c r="P11" s="317"/>
      <c r="Q11" s="317"/>
      <c r="R11" s="317"/>
      <c r="S11" s="318"/>
    </row>
    <row r="12" spans="2:25" ht="14.25" customHeight="1" x14ac:dyDescent="0.25">
      <c r="B12" s="319"/>
      <c r="C12" s="320"/>
      <c r="D12" s="320"/>
      <c r="E12" s="320"/>
      <c r="F12" s="320"/>
      <c r="G12" s="320"/>
      <c r="H12" s="320"/>
      <c r="I12" s="320"/>
      <c r="J12" s="320"/>
      <c r="K12" s="320"/>
      <c r="L12" s="320"/>
      <c r="M12" s="320"/>
      <c r="N12" s="320"/>
      <c r="O12" s="320"/>
      <c r="P12" s="320"/>
      <c r="Q12" s="320"/>
      <c r="R12" s="320"/>
      <c r="S12" s="321"/>
    </row>
    <row r="13" spans="2:25" s="3" customFormat="1" ht="30.2" customHeight="1" x14ac:dyDescent="0.25">
      <c r="B13" s="32" t="s">
        <v>151</v>
      </c>
      <c r="C13" s="215" t="s">
        <v>152</v>
      </c>
      <c r="D13" s="189"/>
      <c r="E13" s="215" t="s">
        <v>153</v>
      </c>
      <c r="F13" s="188"/>
      <c r="G13" s="188"/>
      <c r="H13" s="189"/>
      <c r="I13" s="295" t="s">
        <v>154</v>
      </c>
      <c r="J13" s="295"/>
      <c r="K13" s="295"/>
      <c r="L13" s="295"/>
      <c r="M13" s="295"/>
      <c r="N13" s="295" t="s">
        <v>155</v>
      </c>
      <c r="O13" s="295"/>
      <c r="P13" s="295"/>
      <c r="Q13" s="295"/>
      <c r="R13" s="322"/>
      <c r="S13" s="323"/>
      <c r="U13"/>
      <c r="V13"/>
      <c r="W13"/>
      <c r="X13"/>
      <c r="Y13"/>
    </row>
    <row r="14" spans="2:25" ht="42" customHeight="1" x14ac:dyDescent="0.25">
      <c r="B14" s="324" t="s">
        <v>156</v>
      </c>
      <c r="C14" s="325" t="s">
        <v>157</v>
      </c>
      <c r="D14" s="325"/>
      <c r="E14" s="183" t="s">
        <v>158</v>
      </c>
      <c r="F14" s="185"/>
      <c r="G14" s="185"/>
      <c r="H14" s="186"/>
      <c r="I14" s="326" t="s">
        <v>159</v>
      </c>
      <c r="J14" s="326"/>
      <c r="K14" s="326"/>
      <c r="L14" s="326"/>
      <c r="M14" s="326"/>
      <c r="N14" s="327" t="s">
        <v>160</v>
      </c>
      <c r="O14" s="327"/>
      <c r="P14" s="327"/>
      <c r="Q14" s="327"/>
      <c r="R14" s="328"/>
      <c r="S14" s="323"/>
    </row>
    <row r="15" spans="2:25" ht="42" customHeight="1" x14ac:dyDescent="0.25">
      <c r="B15" s="324"/>
      <c r="C15" s="326" t="s">
        <v>161</v>
      </c>
      <c r="D15" s="326"/>
      <c r="E15" s="183" t="s">
        <v>162</v>
      </c>
      <c r="F15" s="185"/>
      <c r="G15" s="185"/>
      <c r="H15" s="186"/>
      <c r="I15" s="326" t="s">
        <v>159</v>
      </c>
      <c r="J15" s="326"/>
      <c r="K15" s="326"/>
      <c r="L15" s="326"/>
      <c r="M15" s="326"/>
      <c r="N15" s="327" t="s">
        <v>160</v>
      </c>
      <c r="O15" s="327"/>
      <c r="P15" s="327"/>
      <c r="Q15" s="327"/>
      <c r="R15" s="328"/>
      <c r="S15" s="323"/>
    </row>
    <row r="16" spans="2:25" x14ac:dyDescent="0.25">
      <c r="B16" s="338"/>
      <c r="C16" s="339"/>
      <c r="D16" s="339"/>
      <c r="E16" s="339"/>
      <c r="F16" s="339"/>
      <c r="G16" s="339"/>
      <c r="H16" s="339"/>
      <c r="I16" s="339"/>
      <c r="J16" s="339"/>
      <c r="K16" s="339"/>
      <c r="L16" s="339"/>
      <c r="M16" s="339"/>
      <c r="N16" s="339"/>
      <c r="O16" s="339"/>
      <c r="P16" s="339"/>
      <c r="Q16" s="339"/>
      <c r="R16" s="339"/>
      <c r="S16" s="34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163</v>
      </c>
      <c r="C18" s="6" t="s">
        <v>164</v>
      </c>
      <c r="D18" s="41"/>
      <c r="E18" s="6"/>
      <c r="F18" s="6" t="s">
        <v>165</v>
      </c>
      <c r="G18" s="41"/>
      <c r="H18" s="6"/>
      <c r="I18" s="6" t="s">
        <v>166</v>
      </c>
      <c r="J18" s="6"/>
      <c r="K18" s="150" t="s">
        <v>167</v>
      </c>
      <c r="L18" s="6"/>
      <c r="M18" s="6" t="s">
        <v>168</v>
      </c>
      <c r="N18" s="41"/>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41" t="s">
        <v>169</v>
      </c>
      <c r="C21" s="342" t="s">
        <v>170</v>
      </c>
      <c r="D21" s="343"/>
      <c r="E21" s="343"/>
      <c r="F21" s="343"/>
      <c r="G21" s="344"/>
      <c r="H21" s="37"/>
      <c r="I21" s="345" t="s">
        <v>171</v>
      </c>
      <c r="J21" s="345"/>
      <c r="K21" s="345"/>
      <c r="L21" s="345"/>
      <c r="M21" s="346"/>
      <c r="N21" s="342" t="s">
        <v>172</v>
      </c>
      <c r="O21" s="343"/>
      <c r="P21" s="343"/>
      <c r="Q21" s="343"/>
      <c r="R21" s="347"/>
      <c r="S21" s="11"/>
    </row>
    <row r="22" spans="2:19" ht="18" x14ac:dyDescent="0.25">
      <c r="B22" s="341"/>
      <c r="C22" s="342"/>
      <c r="D22" s="343"/>
      <c r="E22" s="343"/>
      <c r="F22" s="343"/>
      <c r="G22" s="344"/>
      <c r="H22" s="348" t="s">
        <v>167</v>
      </c>
      <c r="I22" s="349"/>
      <c r="J22" s="349"/>
      <c r="K22" s="349"/>
      <c r="L22" s="349"/>
      <c r="M22" s="350"/>
      <c r="N22" s="342"/>
      <c r="O22" s="343"/>
      <c r="P22" s="343"/>
      <c r="Q22" s="343"/>
      <c r="R22" s="347"/>
      <c r="S22" s="11"/>
    </row>
    <row r="23" spans="2:19" ht="15.75" x14ac:dyDescent="0.25">
      <c r="B23" s="14"/>
      <c r="C23" s="2"/>
      <c r="D23" s="2"/>
      <c r="E23" s="2"/>
      <c r="F23" s="2"/>
      <c r="G23" s="2"/>
      <c r="H23" s="2"/>
      <c r="I23" s="2"/>
      <c r="J23" s="2"/>
      <c r="K23" s="2"/>
      <c r="L23" s="2"/>
      <c r="M23" s="2"/>
      <c r="N23" s="2"/>
      <c r="O23" s="2"/>
      <c r="P23" s="2"/>
      <c r="Q23" s="2"/>
      <c r="R23" s="2"/>
      <c r="S23" s="11"/>
    </row>
    <row r="24" spans="2:19" ht="139.69999999999999" customHeight="1" thickBot="1" x14ac:dyDescent="0.3">
      <c r="B24" s="39" t="s">
        <v>173</v>
      </c>
      <c r="C24" s="351">
        <v>6.3</v>
      </c>
      <c r="D24" s="352"/>
      <c r="E24" s="329" t="s">
        <v>174</v>
      </c>
      <c r="F24" s="330"/>
      <c r="G24" s="331"/>
      <c r="H24" s="332" t="s">
        <v>485</v>
      </c>
      <c r="I24" s="333"/>
      <c r="J24" s="334"/>
      <c r="K24" s="329" t="s">
        <v>175</v>
      </c>
      <c r="L24" s="330"/>
      <c r="M24" s="330"/>
      <c r="N24" s="331"/>
      <c r="O24" s="335" t="s">
        <v>176</v>
      </c>
      <c r="P24" s="336"/>
      <c r="Q24" s="336"/>
      <c r="R24" s="337"/>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5550E99-2117-41A1-9234-5AC06B90E0E0}"/>
    <dataValidation allowBlank="1" showInputMessage="1" showErrorMessage="1" prompt="En caso de contar con información previa de la medición, establezca cul es la linea de partida para la medición de su indicador" sqref="E24:G24" xr:uid="{6D174C3E-5700-4896-9081-4D87CC38286F}"/>
    <dataValidation allowBlank="1" showInputMessage="1" showErrorMessage="1" prompt="Defina la meta del indicador, teniendo en cuenta la tendencia establecida" sqref="B24" xr:uid="{B6ECDCC1-C007-491D-BBB3-B6C4A919C423}"/>
    <dataValidation allowBlank="1" showInputMessage="1" showErrorMessage="1" prompt="Seleccione con una &quot;X&quot; la tendencia que debe tener el resultado del indicador" sqref="B21:B22" xr:uid="{F4B7E4BD-4ECA-4FD1-8BF4-2812B65BBB64}"/>
    <dataValidation allowBlank="1" showInputMessage="1" showErrorMessage="1" prompt="Seleccione la periodicidad con la que se va a medir el indicador. Solo pueed seleccionar una." sqref="B18" xr:uid="{99E54D9A-E8D6-41A9-B4FB-96A441C34899}"/>
    <dataValidation allowBlank="1" showInputMessage="1" showErrorMessage="1" prompt="Aclara de donde tomará la información para el cálculo del indicador" sqref="N13:R13" xr:uid="{D58517D4-94A8-420B-8BE9-C793F42F7C53}"/>
    <dataValidation allowBlank="1" showInputMessage="1" showErrorMessage="1" prompt="Seleccione de la lista desplegable la unidad de medida de cada una de sus variables." sqref="I13:M13" xr:uid="{9E6DC79C-AD03-4B8F-81B6-4478429D98BF}"/>
    <dataValidation allowBlank="1" showInputMessage="1" showErrorMessage="1" prompt="Describa brevemente la variable definida" sqref="E13:H13" xr:uid="{53608696-A1C2-432B-A4EF-CCCE6CDACD84}"/>
    <dataValidation allowBlank="1" showInputMessage="1" showErrorMessage="1" prompt="En cada casilla defina el nombre de las variables de su indicador" sqref="C13:D13" xr:uid="{DD53A98E-0368-40FC-9017-911600DDBBC8}"/>
    <dataValidation allowBlank="1" showInputMessage="1" showErrorMessage="1" prompt="Defina la relación mátematica que se constituirá como la fórmula de su indicador" sqref="B13" xr:uid="{C63C4A97-B661-42C5-9260-67B1E8272585}"/>
    <dataValidation allowBlank="1" showInputMessage="1" showErrorMessage="1" prompt="Se cargará automaticamente el objetivo del proceso que definió en la caracterización." sqref="B11" xr:uid="{654A563C-1FBF-4B46-B592-A34634D5D71C}"/>
    <dataValidation allowBlank="1" showInputMessage="1" showErrorMessage="1" prompt="Amplie el objetivo del indicador, contestando preguntas como  ¿qué?, ¿para qué?, ¿cómo?" sqref="B10" xr:uid="{AE2730BA-C8C3-4DA2-A0EB-9ADB2FB57361}"/>
    <dataValidation allowBlank="1" showInputMessage="1" showErrorMessage="1" prompt="Defina en esta casilla lo que busca medir, el objetivo del indicador es un paso previo a definir el indicador, y su precisión es muy importante.  Debe ser i) específicos, ii) Alcanzable,  iii) medibles, " sqref="B9" xr:uid="{A94A3CCD-5C13-4AD3-88ED-33CE75A130EE}"/>
    <dataValidation allowBlank="1" showInputMessage="1" showErrorMessage="1" prompt="Elija de la lista desplegable si el indicador es acumulado (cuando trae información previa a esta medición) o no acumulado (cuando inicia la medición en este periodo)." sqref="O8:P8" xr:uid="{F0962B48-0694-4F05-A43B-0BB5EA47AD39}"/>
    <dataValidation allowBlank="1" showInputMessage="1" showErrorMessage="1" prompt="Se cargará automáticamente el tipo de indicador que definió en la caracterización." sqref="K8:L8" xr:uid="{F014C380-A247-4CE6-B329-C53F365CBC73}"/>
    <dataValidation allowBlank="1" showInputMessage="1" showErrorMessage="1" prompt="Se cargará automaticamente el líder del proceso seleccionado. Por favor válidelo y retroalimente al enlace de la OAP." sqref="B6" xr:uid="{260FBC73-FA08-4BBD-AF7E-952FF58FB906}"/>
    <dataValidation allowBlank="1" showInputMessage="1" showErrorMessage="1" prompt="Se cargará automaticamente el nombre del indicador que definió en la caracterización" sqref="B8" xr:uid="{55BDFA5A-497A-4F89-BF65-2C271D030E7B}"/>
    <dataValidation allowBlank="1" showInputMessage="1" showErrorMessage="1" prompt="Ingrese el nombre y el cargo de la persona responsable de la medición del indicador._x000a_Ej: Juan Perez - Profesional Univeristario " sqref="K6:L6" xr:uid="{B5070D8D-700A-4D1F-8C9B-026188044EFE}"/>
    <dataValidation allowBlank="1" showInputMessage="1" showErrorMessage="1" prompt="Se cargará automáticamente el macroproceso al cual pertenece el macroproceso" sqref="K5:L5" xr:uid="{F53AC4CC-4CE7-417E-838A-3B9C8DABB824}"/>
    <dataValidation allowBlank="1" showInputMessage="1" showErrorMessage="1" prompt="Seleccione de la lista desplegable el nombre del proceso" sqref="B5" xr:uid="{8EE9123F-EB23-42C1-836E-B05662E212EC}"/>
    <dataValidation allowBlank="1" showInputMessage="1" showErrorMessage="1" promptTitle="Dependencia" prompt="Seleccione de la lista desplegable la dependencia responsable del proceso" sqref="B4" xr:uid="{20749A4B-32F9-445A-8E75-8A2F4A0A434A}"/>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Vr4 (2024-06-28)</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3F661-8017-48E5-9603-42AEDC5235EC}">
          <x14:formula1>
            <xm:f>'Listas desplegables'!$D$3:$D$47</xm:f>
          </x14:formula1>
          <xm:sqref>C5:J5</xm:sqref>
        </x14:dataValidation>
        <x14:dataValidation type="list" allowBlank="1" showInputMessage="1" showErrorMessage="1" xr:uid="{27839B9A-C516-4012-8F27-6F2D9F67B56F}">
          <x14:formula1>
            <xm:f>'Listas desplegables'!$O$19:$O$20</xm:f>
          </x14:formula1>
          <xm:sqref>I14:M15</xm:sqref>
        </x14:dataValidation>
        <x14:dataValidation type="list" allowBlank="1" showInputMessage="1" showErrorMessage="1" xr:uid="{980171F8-495E-467D-B509-5D14D7ED5E26}">
          <x14:formula1>
            <xm:f>'Listas desplegables'!$O$2:$O$3</xm:f>
          </x14:formula1>
          <xm:sqref>Q8:S8</xm:sqref>
        </x14:dataValidation>
        <x14:dataValidation type="list" allowBlank="1" showInputMessage="1" showErrorMessage="1" xr:uid="{E1C8C714-1E6C-46AE-947A-13EB98ED0A92}">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pageSetUpPr fitToPage="1"/>
  </sheetPr>
  <dimension ref="B1:Y54"/>
  <sheetViews>
    <sheetView showGridLines="0" zoomScale="88" zoomScaleNormal="88" zoomScaleSheetLayoutView="69" workbookViewId="0">
      <selection activeCell="C5" sqref="C5:J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5703125" style="1" customWidth="1"/>
    <col min="11" max="11" width="9.42578125" style="1" customWidth="1"/>
    <col min="12" max="12" width="11" style="1" customWidth="1"/>
    <col min="13" max="13" width="13" style="1" customWidth="1"/>
    <col min="14" max="14" width="10.140625" style="1" customWidth="1"/>
    <col min="15" max="15" width="13.5703125" style="1" customWidth="1"/>
    <col min="16" max="17" width="12.5703125" style="1" customWidth="1"/>
    <col min="18" max="18" width="11.5703125" style="1" customWidth="1"/>
    <col min="19" max="20" width="4.425781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98"/>
      <c r="C1" s="299"/>
      <c r="D1" s="300" t="s">
        <v>133</v>
      </c>
      <c r="E1" s="300"/>
      <c r="F1" s="300"/>
      <c r="G1" s="300"/>
      <c r="H1" s="300"/>
      <c r="I1" s="300"/>
      <c r="J1" s="300"/>
      <c r="K1" s="300"/>
      <c r="L1" s="300"/>
      <c r="M1" s="300"/>
      <c r="N1" s="300"/>
      <c r="O1" s="300"/>
      <c r="P1" s="300"/>
      <c r="Q1" s="300"/>
      <c r="R1" s="300"/>
      <c r="S1" s="301"/>
    </row>
    <row r="2" spans="2:25" ht="17.45" customHeight="1" x14ac:dyDescent="0.25">
      <c r="B2" s="302"/>
      <c r="C2" s="303"/>
      <c r="D2" s="303"/>
      <c r="E2" s="303"/>
      <c r="F2" s="303"/>
      <c r="G2" s="303"/>
      <c r="H2" s="303"/>
      <c r="I2" s="303"/>
      <c r="J2" s="303"/>
      <c r="K2" s="303"/>
      <c r="L2" s="303"/>
      <c r="M2" s="303"/>
      <c r="N2" s="303"/>
      <c r="O2" s="303"/>
      <c r="P2" s="303"/>
      <c r="Q2" s="303"/>
      <c r="R2" s="303"/>
      <c r="S2" s="304"/>
    </row>
    <row r="3" spans="2:25" ht="29.25" customHeight="1" x14ac:dyDescent="0.25">
      <c r="B3" s="305" t="s">
        <v>134</v>
      </c>
      <c r="C3" s="306"/>
      <c r="D3" s="306"/>
      <c r="E3" s="306"/>
      <c r="F3" s="306"/>
      <c r="G3" s="306"/>
      <c r="H3" s="306"/>
      <c r="I3" s="306"/>
      <c r="J3" s="306"/>
      <c r="K3" s="306"/>
      <c r="L3" s="306"/>
      <c r="M3" s="306"/>
      <c r="N3" s="306"/>
      <c r="O3" s="306"/>
      <c r="P3" s="306"/>
      <c r="Q3" s="306"/>
      <c r="R3" s="306"/>
      <c r="S3" s="307"/>
    </row>
    <row r="4" spans="2:25" ht="30.2" customHeight="1" x14ac:dyDescent="0.25">
      <c r="B4" s="10" t="s">
        <v>135</v>
      </c>
      <c r="C4" s="250" t="s">
        <v>136</v>
      </c>
      <c r="D4" s="251"/>
      <c r="E4" s="251"/>
      <c r="F4" s="251"/>
      <c r="G4" s="251"/>
      <c r="H4" s="251"/>
      <c r="I4" s="251"/>
      <c r="J4" s="251"/>
      <c r="K4" s="251"/>
      <c r="L4" s="251"/>
      <c r="M4" s="251"/>
      <c r="N4" s="251"/>
      <c r="O4" s="251"/>
      <c r="P4" s="251"/>
      <c r="Q4" s="251"/>
      <c r="R4" s="251"/>
      <c r="S4" s="252"/>
    </row>
    <row r="5" spans="2:25" ht="30.2" customHeight="1" x14ac:dyDescent="0.25">
      <c r="B5" s="10" t="s">
        <v>137</v>
      </c>
      <c r="C5" s="250" t="s">
        <v>12</v>
      </c>
      <c r="D5" s="251"/>
      <c r="E5" s="251"/>
      <c r="F5" s="251"/>
      <c r="G5" s="251"/>
      <c r="H5" s="251"/>
      <c r="I5" s="251"/>
      <c r="J5" s="294"/>
      <c r="K5" s="295" t="s">
        <v>138</v>
      </c>
      <c r="L5" s="295"/>
      <c r="M5" s="296" t="str">
        <f>VLOOKUP(C5,'Listas desplegables'!D3:G46,2,0)</f>
        <v>Gestión Financiera</v>
      </c>
      <c r="N5" s="296"/>
      <c r="O5" s="296"/>
      <c r="P5" s="296"/>
      <c r="Q5" s="296"/>
      <c r="R5" s="296"/>
      <c r="S5" s="297"/>
    </row>
    <row r="6" spans="2:25" ht="36.75" customHeight="1" x14ac:dyDescent="0.25">
      <c r="B6" s="10" t="s">
        <v>139</v>
      </c>
      <c r="C6" s="296" t="str">
        <f>VLOOKUP(C5,'Listas desplegables'!D3:G46,4,0)</f>
        <v>Director Financiero</v>
      </c>
      <c r="D6" s="296"/>
      <c r="E6" s="296"/>
      <c r="F6" s="296"/>
      <c r="G6" s="296"/>
      <c r="H6" s="296"/>
      <c r="I6" s="296"/>
      <c r="J6" s="296"/>
      <c r="K6" s="308" t="s">
        <v>140</v>
      </c>
      <c r="L6" s="308"/>
      <c r="M6" s="296" t="s">
        <v>141</v>
      </c>
      <c r="N6" s="296"/>
      <c r="O6" s="296"/>
      <c r="P6" s="296"/>
      <c r="Q6" s="296"/>
      <c r="R6" s="296"/>
      <c r="S6" s="297"/>
    </row>
    <row r="7" spans="2:25" ht="15.75" customHeight="1" x14ac:dyDescent="0.25">
      <c r="B7" s="309"/>
      <c r="C7" s="310"/>
      <c r="D7" s="310"/>
      <c r="E7" s="310"/>
      <c r="F7" s="310"/>
      <c r="G7" s="310"/>
      <c r="H7" s="310"/>
      <c r="I7" s="310"/>
      <c r="J7" s="310"/>
      <c r="K7" s="310"/>
      <c r="L7" s="310"/>
      <c r="M7" s="310"/>
      <c r="N7" s="310"/>
      <c r="O7" s="310"/>
      <c r="P7" s="310"/>
      <c r="Q7" s="310"/>
      <c r="R7" s="310"/>
      <c r="S7" s="311"/>
    </row>
    <row r="8" spans="2:25" ht="30.75" customHeight="1" x14ac:dyDescent="0.25">
      <c r="B8" s="10" t="s">
        <v>142</v>
      </c>
      <c r="C8" s="312" t="s">
        <v>15</v>
      </c>
      <c r="D8" s="312"/>
      <c r="E8" s="312"/>
      <c r="F8" s="312"/>
      <c r="G8" s="312"/>
      <c r="H8" s="312"/>
      <c r="I8" s="312"/>
      <c r="J8" s="312"/>
      <c r="K8" s="308" t="s">
        <v>143</v>
      </c>
      <c r="L8" s="308"/>
      <c r="M8" s="312" t="s">
        <v>177</v>
      </c>
      <c r="N8" s="312"/>
      <c r="O8" s="308" t="s">
        <v>144</v>
      </c>
      <c r="P8" s="308"/>
      <c r="Q8" s="327" t="s">
        <v>145</v>
      </c>
      <c r="R8" s="327"/>
      <c r="S8" s="354"/>
    </row>
    <row r="9" spans="2:25" ht="61.7" customHeight="1" x14ac:dyDescent="0.25">
      <c r="B9" s="10" t="s">
        <v>146</v>
      </c>
      <c r="C9" s="315" t="s">
        <v>178</v>
      </c>
      <c r="D9" s="315"/>
      <c r="E9" s="315"/>
      <c r="F9" s="315"/>
      <c r="G9" s="315"/>
      <c r="H9" s="315"/>
      <c r="I9" s="315"/>
      <c r="J9" s="315"/>
      <c r="K9" s="315"/>
      <c r="L9" s="315"/>
      <c r="M9" s="315"/>
      <c r="N9" s="315"/>
      <c r="O9" s="315"/>
      <c r="P9" s="315"/>
      <c r="Q9" s="315"/>
      <c r="R9" s="315"/>
      <c r="S9" s="316"/>
    </row>
    <row r="10" spans="2:25" ht="39" customHeight="1" x14ac:dyDescent="0.25">
      <c r="B10" s="10" t="s">
        <v>148</v>
      </c>
      <c r="C10" s="315" t="s">
        <v>179</v>
      </c>
      <c r="D10" s="315"/>
      <c r="E10" s="315"/>
      <c r="F10" s="315"/>
      <c r="G10" s="315"/>
      <c r="H10" s="315"/>
      <c r="I10" s="315"/>
      <c r="J10" s="315"/>
      <c r="K10" s="315"/>
      <c r="L10" s="315"/>
      <c r="M10" s="315"/>
      <c r="N10" s="315"/>
      <c r="O10" s="315"/>
      <c r="P10" s="315"/>
      <c r="Q10" s="315"/>
      <c r="R10" s="315"/>
      <c r="S10" s="316"/>
    </row>
    <row r="11" spans="2:25" ht="44.25" customHeight="1" x14ac:dyDescent="0.25">
      <c r="B11" s="33" t="s">
        <v>150</v>
      </c>
      <c r="C11" s="317" t="str">
        <f>Caracterización!P7</f>
        <v>Gestionar los pagos de las obligaciones con el propósito de garantizar el cumplimiento de los compromisos económicos adquiridos por la Entidad.
De acuerdo con las políticas, principios, procedimientos, herramientas tecnológicas y marco regulatorio establecidos para tal fin, en beneficio de nuestros contratistas  proveedores de bienes y servicios</v>
      </c>
      <c r="D11" s="317"/>
      <c r="E11" s="317"/>
      <c r="F11" s="317"/>
      <c r="G11" s="317"/>
      <c r="H11" s="317"/>
      <c r="I11" s="317"/>
      <c r="J11" s="317"/>
      <c r="K11" s="317"/>
      <c r="L11" s="317"/>
      <c r="M11" s="317"/>
      <c r="N11" s="317"/>
      <c r="O11" s="317"/>
      <c r="P11" s="317"/>
      <c r="Q11" s="317"/>
      <c r="R11" s="317"/>
      <c r="S11" s="318"/>
    </row>
    <row r="12" spans="2:25" ht="14.25" customHeight="1" x14ac:dyDescent="0.25">
      <c r="B12" s="319"/>
      <c r="C12" s="320"/>
      <c r="D12" s="320"/>
      <c r="E12" s="320"/>
      <c r="F12" s="320"/>
      <c r="G12" s="320"/>
      <c r="H12" s="320"/>
      <c r="I12" s="320"/>
      <c r="J12" s="320"/>
      <c r="K12" s="320"/>
      <c r="L12" s="320"/>
      <c r="M12" s="320"/>
      <c r="N12" s="320"/>
      <c r="O12" s="320"/>
      <c r="P12" s="320"/>
      <c r="Q12" s="320"/>
      <c r="R12" s="320"/>
      <c r="S12" s="321"/>
    </row>
    <row r="13" spans="2:25" s="3" customFormat="1" ht="30.2" customHeight="1" x14ac:dyDescent="0.25">
      <c r="B13" s="32" t="s">
        <v>151</v>
      </c>
      <c r="C13" s="215" t="s">
        <v>152</v>
      </c>
      <c r="D13" s="189"/>
      <c r="E13" s="215" t="s">
        <v>153</v>
      </c>
      <c r="F13" s="188"/>
      <c r="G13" s="188"/>
      <c r="H13" s="189"/>
      <c r="I13" s="295" t="s">
        <v>154</v>
      </c>
      <c r="J13" s="295"/>
      <c r="K13" s="295"/>
      <c r="L13" s="295"/>
      <c r="M13" s="295"/>
      <c r="N13" s="295" t="s">
        <v>155</v>
      </c>
      <c r="O13" s="295"/>
      <c r="P13" s="295"/>
      <c r="Q13" s="295"/>
      <c r="R13" s="322"/>
      <c r="S13" s="323"/>
      <c r="U13"/>
      <c r="V13"/>
      <c r="W13"/>
      <c r="X13"/>
      <c r="Y13"/>
    </row>
    <row r="14" spans="2:25" ht="42" customHeight="1" x14ac:dyDescent="0.25">
      <c r="B14" s="353" t="s">
        <v>180</v>
      </c>
      <c r="C14" s="326" t="s">
        <v>181</v>
      </c>
      <c r="D14" s="326"/>
      <c r="E14" s="183" t="s">
        <v>182</v>
      </c>
      <c r="F14" s="185"/>
      <c r="G14" s="185"/>
      <c r="H14" s="186"/>
      <c r="I14" s="326" t="s">
        <v>159</v>
      </c>
      <c r="J14" s="326"/>
      <c r="K14" s="326"/>
      <c r="L14" s="326"/>
      <c r="M14" s="326"/>
      <c r="N14" s="327" t="s">
        <v>160</v>
      </c>
      <c r="O14" s="327"/>
      <c r="P14" s="327"/>
      <c r="Q14" s="327"/>
      <c r="R14" s="328"/>
      <c r="S14" s="323"/>
    </row>
    <row r="15" spans="2:25" ht="42" customHeight="1" x14ac:dyDescent="0.25">
      <c r="B15" s="353"/>
      <c r="C15" s="326" t="s">
        <v>183</v>
      </c>
      <c r="D15" s="326"/>
      <c r="E15" s="183" t="s">
        <v>184</v>
      </c>
      <c r="F15" s="185"/>
      <c r="G15" s="185"/>
      <c r="H15" s="186"/>
      <c r="I15" s="326" t="s">
        <v>159</v>
      </c>
      <c r="J15" s="326"/>
      <c r="K15" s="326"/>
      <c r="L15" s="326"/>
      <c r="M15" s="326"/>
      <c r="N15" s="327" t="s">
        <v>160</v>
      </c>
      <c r="O15" s="327"/>
      <c r="P15" s="327"/>
      <c r="Q15" s="327"/>
      <c r="R15" s="328"/>
      <c r="S15" s="323"/>
    </row>
    <row r="16" spans="2:25" x14ac:dyDescent="0.25">
      <c r="B16" s="338"/>
      <c r="C16" s="339"/>
      <c r="D16" s="339"/>
      <c r="E16" s="339"/>
      <c r="F16" s="339"/>
      <c r="G16" s="339"/>
      <c r="H16" s="339"/>
      <c r="I16" s="339"/>
      <c r="J16" s="339"/>
      <c r="K16" s="339"/>
      <c r="L16" s="339"/>
      <c r="M16" s="339"/>
      <c r="N16" s="339"/>
      <c r="O16" s="339"/>
      <c r="P16" s="339"/>
      <c r="Q16" s="339"/>
      <c r="R16" s="339"/>
      <c r="S16" s="34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163</v>
      </c>
      <c r="C18" s="6" t="s">
        <v>164</v>
      </c>
      <c r="D18" s="41"/>
      <c r="E18" s="6"/>
      <c r="F18" s="6" t="s">
        <v>165</v>
      </c>
      <c r="G18" s="41"/>
      <c r="H18" s="6"/>
      <c r="I18" s="6" t="s">
        <v>166</v>
      </c>
      <c r="J18" s="6"/>
      <c r="K18" s="41" t="s">
        <v>167</v>
      </c>
      <c r="L18" s="6"/>
      <c r="M18" s="6" t="s">
        <v>168</v>
      </c>
      <c r="N18" s="41"/>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41" t="s">
        <v>169</v>
      </c>
      <c r="C21" s="342" t="s">
        <v>170</v>
      </c>
      <c r="D21" s="343"/>
      <c r="E21" s="343"/>
      <c r="F21" s="343"/>
      <c r="G21" s="344"/>
      <c r="H21" s="37"/>
      <c r="I21" s="345" t="s">
        <v>171</v>
      </c>
      <c r="J21" s="345"/>
      <c r="K21" s="345"/>
      <c r="L21" s="345"/>
      <c r="M21" s="346"/>
      <c r="N21" s="342" t="s">
        <v>172</v>
      </c>
      <c r="O21" s="343"/>
      <c r="P21" s="343"/>
      <c r="Q21" s="343"/>
      <c r="R21" s="347"/>
      <c r="S21" s="11"/>
    </row>
    <row r="22" spans="2:19" ht="18" x14ac:dyDescent="0.25">
      <c r="B22" s="341"/>
      <c r="C22" s="342"/>
      <c r="D22" s="343"/>
      <c r="E22" s="343"/>
      <c r="F22" s="343"/>
      <c r="G22" s="344"/>
      <c r="H22" s="342" t="s">
        <v>39</v>
      </c>
      <c r="I22" s="343"/>
      <c r="J22" s="343"/>
      <c r="K22" s="343"/>
      <c r="L22" s="343"/>
      <c r="M22" s="344"/>
      <c r="N22" s="342"/>
      <c r="O22" s="343"/>
      <c r="P22" s="343"/>
      <c r="Q22" s="343"/>
      <c r="R22" s="347"/>
      <c r="S22" s="11"/>
    </row>
    <row r="23" spans="2:19" ht="15.75" x14ac:dyDescent="0.25">
      <c r="B23" s="14"/>
      <c r="C23" s="2"/>
      <c r="D23" s="2"/>
      <c r="E23" s="2"/>
      <c r="F23" s="2"/>
      <c r="G23" s="2"/>
      <c r="H23" s="2"/>
      <c r="I23" s="2"/>
      <c r="J23" s="2"/>
      <c r="K23" s="2"/>
      <c r="L23" s="2"/>
      <c r="M23" s="2"/>
      <c r="N23" s="2"/>
      <c r="O23" s="2"/>
      <c r="P23" s="2"/>
      <c r="Q23" s="2"/>
      <c r="R23" s="2"/>
      <c r="S23" s="11"/>
    </row>
    <row r="24" spans="2:19" ht="118.7" customHeight="1" thickBot="1" x14ac:dyDescent="0.3">
      <c r="B24" s="39" t="s">
        <v>173</v>
      </c>
      <c r="C24" s="355">
        <v>0.09</v>
      </c>
      <c r="D24" s="356"/>
      <c r="E24" s="329" t="s">
        <v>174</v>
      </c>
      <c r="F24" s="330"/>
      <c r="G24" s="331"/>
      <c r="H24" s="357" t="s">
        <v>486</v>
      </c>
      <c r="I24" s="358"/>
      <c r="J24" s="359"/>
      <c r="K24" s="329" t="s">
        <v>175</v>
      </c>
      <c r="L24" s="330"/>
      <c r="M24" s="330"/>
      <c r="N24" s="331"/>
      <c r="O24" s="360" t="s">
        <v>176</v>
      </c>
      <c r="P24" s="361"/>
      <c r="Q24" s="361"/>
      <c r="R24" s="362"/>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C13:D13"/>
    <mergeCell ref="E13:H13"/>
    <mergeCell ref="I13:M13"/>
    <mergeCell ref="N13:R13"/>
    <mergeCell ref="N22:R22"/>
    <mergeCell ref="B16:S16"/>
    <mergeCell ref="E24:G24"/>
    <mergeCell ref="H24:J24"/>
    <mergeCell ref="K24:N24"/>
    <mergeCell ref="O24:R24"/>
    <mergeCell ref="C15:D15"/>
    <mergeCell ref="E15:H15"/>
    <mergeCell ref="I15:M15"/>
    <mergeCell ref="N15:R15"/>
    <mergeCell ref="N14:R14"/>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11:S11"/>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Vr4 (2024-06-28)</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3C3F-A63B-44C8-AA2B-934DA11124E8}">
  <sheetPr>
    <tabColor rgb="FF92D050"/>
    <pageSetUpPr fitToPage="1"/>
  </sheetPr>
  <dimension ref="A1:Z1000"/>
  <sheetViews>
    <sheetView showGridLines="0" zoomScale="86" zoomScaleNormal="86" workbookViewId="0">
      <selection activeCell="B1" sqref="B1:C1"/>
    </sheetView>
  </sheetViews>
  <sheetFormatPr baseColWidth="10" defaultColWidth="14" defaultRowHeight="15" customHeight="1" x14ac:dyDescent="0.2"/>
  <cols>
    <col min="1" max="1" width="3.85546875" style="151" customWidth="1"/>
    <col min="2" max="2" width="32.85546875" style="151" customWidth="1"/>
    <col min="3" max="3" width="22.140625" style="151" customWidth="1"/>
    <col min="4" max="4" width="7.42578125" style="151" customWidth="1"/>
    <col min="5" max="5" width="9.5703125" style="151" customWidth="1"/>
    <col min="6" max="6" width="12.140625" style="151" customWidth="1"/>
    <col min="7" max="7" width="7.5703125" style="151" customWidth="1"/>
    <col min="8" max="8" width="4" style="151" customWidth="1"/>
    <col min="9" max="9" width="13.42578125" style="151" customWidth="1"/>
    <col min="10" max="10" width="3.5703125" style="151" customWidth="1"/>
    <col min="11" max="11" width="9.140625" style="151" customWidth="1"/>
    <col min="12" max="12" width="10.5703125" style="151" customWidth="1"/>
    <col min="13" max="13" width="12.5703125" style="151" customWidth="1"/>
    <col min="14" max="14" width="9.85546875" style="151" customWidth="1"/>
    <col min="15" max="15" width="13.42578125" style="151" customWidth="1"/>
    <col min="16" max="17" width="12.140625" style="151" customWidth="1"/>
    <col min="18" max="18" width="11.140625" style="151" customWidth="1"/>
    <col min="19" max="19" width="4.42578125" style="151" customWidth="1"/>
    <col min="20" max="20" width="4.140625" style="151" customWidth="1"/>
    <col min="21" max="22" width="11.140625" style="151" customWidth="1"/>
    <col min="23" max="23" width="17.140625" style="151" customWidth="1"/>
    <col min="24" max="24" width="16.140625" style="151" customWidth="1"/>
    <col min="25" max="25" width="10.5703125" style="151" customWidth="1"/>
    <col min="26" max="26" width="11.140625" style="151" customWidth="1"/>
    <col min="27" max="16384" width="14" style="151"/>
  </cols>
  <sheetData>
    <row r="1" spans="1:26" ht="86.25" customHeight="1" x14ac:dyDescent="0.2">
      <c r="B1" s="400"/>
      <c r="C1" s="401"/>
      <c r="D1" s="402" t="s">
        <v>133</v>
      </c>
      <c r="E1" s="403"/>
      <c r="F1" s="403"/>
      <c r="G1" s="403"/>
      <c r="H1" s="403"/>
      <c r="I1" s="403"/>
      <c r="J1" s="403"/>
      <c r="K1" s="403"/>
      <c r="L1" s="403"/>
      <c r="M1" s="403"/>
      <c r="N1" s="403"/>
      <c r="O1" s="403"/>
      <c r="P1" s="403"/>
      <c r="Q1" s="403"/>
      <c r="R1" s="403"/>
      <c r="S1" s="404"/>
    </row>
    <row r="2" spans="1:26" ht="17.25" customHeight="1" x14ac:dyDescent="0.2">
      <c r="B2" s="397"/>
      <c r="C2" s="368"/>
      <c r="D2" s="368"/>
      <c r="E2" s="368"/>
      <c r="F2" s="368"/>
      <c r="G2" s="368"/>
      <c r="H2" s="368"/>
      <c r="I2" s="368"/>
      <c r="J2" s="368"/>
      <c r="K2" s="368"/>
      <c r="L2" s="368"/>
      <c r="M2" s="368"/>
      <c r="N2" s="368"/>
      <c r="O2" s="368"/>
      <c r="P2" s="368"/>
      <c r="Q2" s="368"/>
      <c r="R2" s="368"/>
      <c r="S2" s="396"/>
    </row>
    <row r="3" spans="1:26" ht="29.25" customHeight="1" x14ac:dyDescent="0.2">
      <c r="B3" s="405" t="s">
        <v>134</v>
      </c>
      <c r="C3" s="368"/>
      <c r="D3" s="368"/>
      <c r="E3" s="368"/>
      <c r="F3" s="368"/>
      <c r="G3" s="368"/>
      <c r="H3" s="368"/>
      <c r="I3" s="368"/>
      <c r="J3" s="368"/>
      <c r="K3" s="368"/>
      <c r="L3" s="368"/>
      <c r="M3" s="368"/>
      <c r="N3" s="368"/>
      <c r="O3" s="368"/>
      <c r="P3" s="368"/>
      <c r="Q3" s="368"/>
      <c r="R3" s="368"/>
      <c r="S3" s="396"/>
    </row>
    <row r="4" spans="1:26" ht="30" customHeight="1" x14ac:dyDescent="0.2">
      <c r="B4" s="173" t="s">
        <v>135</v>
      </c>
      <c r="C4" s="394" t="s">
        <v>136</v>
      </c>
      <c r="D4" s="368"/>
      <c r="E4" s="368"/>
      <c r="F4" s="368"/>
      <c r="G4" s="368"/>
      <c r="H4" s="368"/>
      <c r="I4" s="368"/>
      <c r="J4" s="368"/>
      <c r="K4" s="368"/>
      <c r="L4" s="368"/>
      <c r="M4" s="368"/>
      <c r="N4" s="368"/>
      <c r="O4" s="368"/>
      <c r="P4" s="368"/>
      <c r="Q4" s="368"/>
      <c r="R4" s="368"/>
      <c r="S4" s="396"/>
    </row>
    <row r="5" spans="1:26" ht="30" customHeight="1" x14ac:dyDescent="0.2">
      <c r="B5" s="173" t="s">
        <v>137</v>
      </c>
      <c r="C5" s="250" t="s">
        <v>12</v>
      </c>
      <c r="D5" s="251"/>
      <c r="E5" s="251"/>
      <c r="F5" s="251"/>
      <c r="G5" s="251"/>
      <c r="H5" s="251"/>
      <c r="I5" s="251"/>
      <c r="J5" s="294"/>
      <c r="K5" s="388" t="s">
        <v>138</v>
      </c>
      <c r="L5" s="369"/>
      <c r="M5" s="394" t="str">
        <f>VLOOKUP(C5,'[1]Listas desplegables'!D3:G47,2,0)</f>
        <v>Gestión Financiera</v>
      </c>
      <c r="N5" s="368"/>
      <c r="O5" s="368"/>
      <c r="P5" s="368"/>
      <c r="Q5" s="368"/>
      <c r="R5" s="368"/>
      <c r="S5" s="396"/>
    </row>
    <row r="6" spans="1:26" ht="36.75" customHeight="1" x14ac:dyDescent="0.2">
      <c r="B6" s="173" t="s">
        <v>139</v>
      </c>
      <c r="C6" s="394" t="str">
        <f>VLOOKUP(C5,'[1]Listas desplegables'!D3:G47,4,0)</f>
        <v>Director Financiero</v>
      </c>
      <c r="D6" s="368"/>
      <c r="E6" s="368"/>
      <c r="F6" s="368"/>
      <c r="G6" s="368"/>
      <c r="H6" s="368"/>
      <c r="I6" s="368"/>
      <c r="J6" s="369"/>
      <c r="K6" s="395" t="s">
        <v>140</v>
      </c>
      <c r="L6" s="369"/>
      <c r="M6" s="394" t="s">
        <v>141</v>
      </c>
      <c r="N6" s="368"/>
      <c r="O6" s="368"/>
      <c r="P6" s="368"/>
      <c r="Q6" s="368"/>
      <c r="R6" s="368"/>
      <c r="S6" s="396"/>
    </row>
    <row r="7" spans="1:26" ht="15.75" customHeight="1" x14ac:dyDescent="0.2">
      <c r="B7" s="397"/>
      <c r="C7" s="368"/>
      <c r="D7" s="368"/>
      <c r="E7" s="368"/>
      <c r="F7" s="368"/>
      <c r="G7" s="368"/>
      <c r="H7" s="368"/>
      <c r="I7" s="368"/>
      <c r="J7" s="368"/>
      <c r="K7" s="368"/>
      <c r="L7" s="368"/>
      <c r="M7" s="368"/>
      <c r="N7" s="368"/>
      <c r="O7" s="368"/>
      <c r="P7" s="368"/>
      <c r="Q7" s="368"/>
      <c r="R7" s="368"/>
      <c r="S7" s="396"/>
    </row>
    <row r="8" spans="1:26" ht="30.75" customHeight="1" x14ac:dyDescent="0.2">
      <c r="B8" s="173" t="s">
        <v>142</v>
      </c>
      <c r="C8" s="398" t="s">
        <v>185</v>
      </c>
      <c r="D8" s="368"/>
      <c r="E8" s="368"/>
      <c r="F8" s="368"/>
      <c r="G8" s="368"/>
      <c r="H8" s="368"/>
      <c r="I8" s="368"/>
      <c r="J8" s="369"/>
      <c r="K8" s="399" t="s">
        <v>143</v>
      </c>
      <c r="L8" s="399"/>
      <c r="M8" s="398" t="s">
        <v>177</v>
      </c>
      <c r="N8" s="369"/>
      <c r="O8" s="399" t="s">
        <v>144</v>
      </c>
      <c r="P8" s="399"/>
      <c r="Q8" s="370" t="s">
        <v>482</v>
      </c>
      <c r="R8" s="368"/>
      <c r="S8" s="396"/>
    </row>
    <row r="9" spans="1:26" ht="42.6" customHeight="1" x14ac:dyDescent="0.2">
      <c r="B9" s="173" t="s">
        <v>146</v>
      </c>
      <c r="C9" s="379" t="s">
        <v>483</v>
      </c>
      <c r="D9" s="380"/>
      <c r="E9" s="380"/>
      <c r="F9" s="380"/>
      <c r="G9" s="380"/>
      <c r="H9" s="380"/>
      <c r="I9" s="380"/>
      <c r="J9" s="380"/>
      <c r="K9" s="380"/>
      <c r="L9" s="380"/>
      <c r="M9" s="380"/>
      <c r="N9" s="380"/>
      <c r="O9" s="380"/>
      <c r="P9" s="380"/>
      <c r="Q9" s="380"/>
      <c r="R9" s="380"/>
      <c r="S9" s="381"/>
    </row>
    <row r="10" spans="1:26" ht="97.9" customHeight="1" x14ac:dyDescent="0.2">
      <c r="B10" s="173" t="s">
        <v>148</v>
      </c>
      <c r="C10" s="379" t="s">
        <v>484</v>
      </c>
      <c r="D10" s="382"/>
      <c r="E10" s="382"/>
      <c r="F10" s="382"/>
      <c r="G10" s="382"/>
      <c r="H10" s="382"/>
      <c r="I10" s="382"/>
      <c r="J10" s="382"/>
      <c r="K10" s="382"/>
      <c r="L10" s="382"/>
      <c r="M10" s="382"/>
      <c r="N10" s="382"/>
      <c r="O10" s="382"/>
      <c r="P10" s="382"/>
      <c r="Q10" s="382"/>
      <c r="R10" s="382"/>
      <c r="S10" s="383"/>
    </row>
    <row r="11" spans="1:26" ht="45" customHeight="1" x14ac:dyDescent="0.2">
      <c r="B11" s="172" t="s">
        <v>150</v>
      </c>
      <c r="C11" s="384" t="str">
        <f>Caracterización!P7</f>
        <v>Gestionar los pagos de las obligaciones con el propósito de garantizar el cumplimiento de los compromisos económicos adquiridos por la Entidad.
De acuerdo con las políticas, principios, procedimientos, herramientas tecnológicas y marco regulatorio establecidos para tal fin, en beneficio de nuestros contratistas  proveedores de bienes y servicios</v>
      </c>
      <c r="D11" s="380"/>
      <c r="E11" s="380"/>
      <c r="F11" s="380"/>
      <c r="G11" s="380"/>
      <c r="H11" s="380"/>
      <c r="I11" s="380"/>
      <c r="J11" s="380"/>
      <c r="K11" s="380"/>
      <c r="L11" s="380"/>
      <c r="M11" s="380"/>
      <c r="N11" s="380"/>
      <c r="O11" s="380"/>
      <c r="P11" s="380"/>
      <c r="Q11" s="380"/>
      <c r="R11" s="380"/>
      <c r="S11" s="381"/>
    </row>
    <row r="12" spans="1:26" ht="14.25" customHeight="1" x14ac:dyDescent="0.2">
      <c r="B12" s="385"/>
      <c r="C12" s="386"/>
      <c r="D12" s="386"/>
      <c r="E12" s="386"/>
      <c r="F12" s="386"/>
      <c r="G12" s="386"/>
      <c r="H12" s="386"/>
      <c r="I12" s="386"/>
      <c r="J12" s="386"/>
      <c r="K12" s="386"/>
      <c r="L12" s="386"/>
      <c r="M12" s="386"/>
      <c r="N12" s="386"/>
      <c r="O12" s="386"/>
      <c r="P12" s="386"/>
      <c r="Q12" s="386"/>
      <c r="R12" s="386"/>
      <c r="S12" s="387"/>
    </row>
    <row r="13" spans="1:26" ht="30" customHeight="1" x14ac:dyDescent="0.2">
      <c r="A13" s="170"/>
      <c r="B13" s="171" t="s">
        <v>151</v>
      </c>
      <c r="C13" s="388" t="s">
        <v>152</v>
      </c>
      <c r="D13" s="369"/>
      <c r="E13" s="388" t="s">
        <v>153</v>
      </c>
      <c r="F13" s="368"/>
      <c r="G13" s="368"/>
      <c r="H13" s="369"/>
      <c r="I13" s="388" t="s">
        <v>154</v>
      </c>
      <c r="J13" s="368"/>
      <c r="K13" s="368"/>
      <c r="L13" s="368"/>
      <c r="M13" s="369"/>
      <c r="N13" s="388" t="s">
        <v>155</v>
      </c>
      <c r="O13" s="368"/>
      <c r="P13" s="368"/>
      <c r="Q13" s="368"/>
      <c r="R13" s="371"/>
      <c r="S13" s="389"/>
      <c r="T13" s="170"/>
      <c r="Z13" s="170"/>
    </row>
    <row r="14" spans="1:26" ht="72" customHeight="1" x14ac:dyDescent="0.2">
      <c r="B14" s="391" t="s">
        <v>187</v>
      </c>
      <c r="C14" s="392" t="s">
        <v>188</v>
      </c>
      <c r="D14" s="392"/>
      <c r="E14" s="393" t="s">
        <v>189</v>
      </c>
      <c r="F14" s="368"/>
      <c r="G14" s="368"/>
      <c r="H14" s="369"/>
      <c r="I14" s="367" t="s">
        <v>159</v>
      </c>
      <c r="J14" s="368"/>
      <c r="K14" s="368"/>
      <c r="L14" s="368"/>
      <c r="M14" s="369"/>
      <c r="N14" s="370" t="s">
        <v>190</v>
      </c>
      <c r="O14" s="368"/>
      <c r="P14" s="368"/>
      <c r="Q14" s="368"/>
      <c r="R14" s="371"/>
      <c r="S14" s="390"/>
    </row>
    <row r="15" spans="1:26" ht="42" customHeight="1" x14ac:dyDescent="0.2">
      <c r="B15" s="376"/>
      <c r="C15" s="393" t="s">
        <v>191</v>
      </c>
      <c r="D15" s="369"/>
      <c r="E15" s="393" t="s">
        <v>192</v>
      </c>
      <c r="F15" s="368"/>
      <c r="G15" s="368"/>
      <c r="H15" s="369"/>
      <c r="I15" s="367" t="s">
        <v>159</v>
      </c>
      <c r="J15" s="368"/>
      <c r="K15" s="368"/>
      <c r="L15" s="368"/>
      <c r="M15" s="369"/>
      <c r="N15" s="370" t="s">
        <v>190</v>
      </c>
      <c r="O15" s="368"/>
      <c r="P15" s="368"/>
      <c r="Q15" s="368"/>
      <c r="R15" s="371"/>
      <c r="S15" s="390"/>
    </row>
    <row r="16" spans="1:26" ht="14.25" x14ac:dyDescent="0.2">
      <c r="B16" s="372"/>
      <c r="C16" s="373"/>
      <c r="D16" s="373"/>
      <c r="E16" s="373"/>
      <c r="F16" s="373"/>
      <c r="G16" s="373"/>
      <c r="H16" s="373"/>
      <c r="I16" s="373"/>
      <c r="J16" s="373"/>
      <c r="K16" s="373"/>
      <c r="L16" s="373"/>
      <c r="M16" s="373"/>
      <c r="N16" s="373"/>
      <c r="O16" s="373"/>
      <c r="P16" s="373"/>
      <c r="Q16" s="373"/>
      <c r="R16" s="373"/>
      <c r="S16" s="374"/>
    </row>
    <row r="17" spans="2:19" ht="18" x14ac:dyDescent="0.25">
      <c r="B17" s="169"/>
      <c r="C17" s="168"/>
      <c r="D17" s="168"/>
      <c r="E17" s="168"/>
      <c r="F17" s="168"/>
      <c r="G17" s="168"/>
      <c r="H17" s="168"/>
      <c r="I17" s="168"/>
      <c r="J17" s="168"/>
      <c r="K17" s="168"/>
      <c r="L17" s="168"/>
      <c r="M17" s="168"/>
      <c r="N17" s="168"/>
      <c r="O17" s="168"/>
      <c r="P17" s="168"/>
      <c r="Q17" s="168"/>
      <c r="R17" s="167"/>
      <c r="S17" s="156"/>
    </row>
    <row r="18" spans="2:19" ht="18" x14ac:dyDescent="0.25">
      <c r="B18" s="166" t="s">
        <v>163</v>
      </c>
      <c r="C18" s="164" t="s">
        <v>164</v>
      </c>
      <c r="D18" s="165"/>
      <c r="E18" s="164"/>
      <c r="F18" s="164" t="s">
        <v>165</v>
      </c>
      <c r="G18" s="165"/>
      <c r="H18" s="164"/>
      <c r="I18" s="164" t="s">
        <v>166</v>
      </c>
      <c r="J18" s="164"/>
      <c r="K18" s="165" t="s">
        <v>39</v>
      </c>
      <c r="L18" s="164"/>
      <c r="M18" s="164" t="s">
        <v>168</v>
      </c>
      <c r="N18" s="165"/>
      <c r="O18" s="164"/>
      <c r="P18" s="164"/>
      <c r="Q18" s="164"/>
      <c r="R18" s="163"/>
      <c r="S18" s="156"/>
    </row>
    <row r="19" spans="2:19" ht="18" x14ac:dyDescent="0.25">
      <c r="B19" s="162"/>
      <c r="C19" s="161"/>
      <c r="D19" s="161"/>
      <c r="E19" s="161"/>
      <c r="F19" s="161"/>
      <c r="G19" s="161"/>
      <c r="H19" s="161"/>
      <c r="I19" s="161"/>
      <c r="J19" s="161"/>
      <c r="K19" s="161"/>
      <c r="L19" s="161"/>
      <c r="M19" s="161"/>
      <c r="N19" s="161"/>
      <c r="O19" s="161"/>
      <c r="P19" s="161"/>
      <c r="Q19" s="161"/>
      <c r="R19" s="160"/>
      <c r="S19" s="156"/>
    </row>
    <row r="20" spans="2:19" x14ac:dyDescent="0.2">
      <c r="B20" s="158"/>
      <c r="C20" s="157"/>
      <c r="D20" s="157"/>
      <c r="E20" s="157"/>
      <c r="F20" s="157"/>
      <c r="G20" s="157"/>
      <c r="H20" s="157"/>
      <c r="I20" s="157"/>
      <c r="J20" s="157"/>
      <c r="K20" s="157"/>
      <c r="L20" s="157"/>
      <c r="M20" s="157"/>
      <c r="N20" s="157"/>
      <c r="O20" s="157"/>
      <c r="P20" s="157"/>
      <c r="Q20" s="157"/>
      <c r="R20" s="157"/>
      <c r="S20" s="156"/>
    </row>
    <row r="21" spans="2:19" ht="15.75" customHeight="1" x14ac:dyDescent="0.2">
      <c r="B21" s="375" t="s">
        <v>169</v>
      </c>
      <c r="C21" s="377" t="s">
        <v>170</v>
      </c>
      <c r="D21" s="368"/>
      <c r="E21" s="368"/>
      <c r="F21" s="368"/>
      <c r="G21" s="369"/>
      <c r="H21" s="159"/>
      <c r="I21" s="378" t="s">
        <v>171</v>
      </c>
      <c r="J21" s="368"/>
      <c r="K21" s="368"/>
      <c r="L21" s="368"/>
      <c r="M21" s="369"/>
      <c r="N21" s="377" t="s">
        <v>172</v>
      </c>
      <c r="O21" s="368"/>
      <c r="P21" s="368"/>
      <c r="Q21" s="368"/>
      <c r="R21" s="371"/>
      <c r="S21" s="156"/>
    </row>
    <row r="22" spans="2:19" ht="15.75" customHeight="1" x14ac:dyDescent="0.2">
      <c r="B22" s="376"/>
      <c r="C22" s="377"/>
      <c r="D22" s="368"/>
      <c r="E22" s="368"/>
      <c r="F22" s="368"/>
      <c r="G22" s="369"/>
      <c r="H22" s="377" t="s">
        <v>39</v>
      </c>
      <c r="I22" s="368"/>
      <c r="J22" s="368"/>
      <c r="K22" s="368"/>
      <c r="L22" s="368"/>
      <c r="M22" s="369"/>
      <c r="N22" s="377"/>
      <c r="O22" s="368"/>
      <c r="P22" s="368"/>
      <c r="Q22" s="368"/>
      <c r="R22" s="371"/>
      <c r="S22" s="156"/>
    </row>
    <row r="23" spans="2:19" ht="15.75" customHeight="1" x14ac:dyDescent="0.2">
      <c r="B23" s="158"/>
      <c r="C23" s="157"/>
      <c r="D23" s="157"/>
      <c r="E23" s="157"/>
      <c r="F23" s="157"/>
      <c r="G23" s="157"/>
      <c r="H23" s="157"/>
      <c r="I23" s="157"/>
      <c r="J23" s="157"/>
      <c r="K23" s="157"/>
      <c r="L23" s="157"/>
      <c r="M23" s="157"/>
      <c r="N23" s="157"/>
      <c r="O23" s="157"/>
      <c r="P23" s="157"/>
      <c r="Q23" s="157"/>
      <c r="R23" s="157"/>
      <c r="S23" s="156"/>
    </row>
    <row r="24" spans="2:19" ht="49.5" customHeight="1" thickBot="1" x14ac:dyDescent="0.3">
      <c r="B24" s="155" t="s">
        <v>173</v>
      </c>
      <c r="C24" s="154">
        <v>18</v>
      </c>
      <c r="D24" s="153"/>
      <c r="E24" s="363" t="s">
        <v>174</v>
      </c>
      <c r="F24" s="364"/>
      <c r="G24" s="365"/>
      <c r="H24" s="366" t="s">
        <v>487</v>
      </c>
      <c r="I24" s="364"/>
      <c r="J24" s="365"/>
      <c r="K24" s="363" t="s">
        <v>175</v>
      </c>
      <c r="L24" s="364"/>
      <c r="M24" s="364"/>
      <c r="N24" s="365"/>
      <c r="O24" s="360" t="s">
        <v>176</v>
      </c>
      <c r="P24" s="361"/>
      <c r="Q24" s="361"/>
      <c r="R24" s="362"/>
      <c r="S24" s="152"/>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s>
  <dataValidations count="2">
    <dataValidation allowBlank="1" showInputMessage="1" showErrorMessage="1" prompt="Se cargará automáticamente el tipo de indicador que definió en la caracterización." sqref="K8:L8" xr:uid="{684B598A-9084-407E-BF1F-EAB62D6AE6A2}"/>
    <dataValidation allowBlank="1" showInputMessage="1" showErrorMessage="1" prompt="Elija de la lista desplegable si el indicador es acumulado (cuando trae información previa a esta medición) o no acumulado (cuando inicia la medición en este periodo)." sqref="O8:P8" xr:uid="{825765B4-64FA-4C1A-BF21-64A73A875C91}"/>
  </dataValidations>
  <printOptions horizontalCentered="1"/>
  <pageMargins left="0.51181102362204722" right="0.51181102362204722" top="0.59055118110236227" bottom="0.59055118110236227" header="0" footer="0"/>
  <pageSetup scale="44"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E2FC71C-1060-4136-BAC6-86EE8EE29BE1}">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3"/>
  <sheetViews>
    <sheetView view="pageBreakPreview" zoomScale="85" zoomScaleSheetLayoutView="85" workbookViewId="0">
      <selection activeCell="A33" sqref="A33:XFD33"/>
    </sheetView>
  </sheetViews>
  <sheetFormatPr baseColWidth="10" defaultColWidth="10.85546875" defaultRowHeight="16.5" x14ac:dyDescent="0.3"/>
  <cols>
    <col min="1" max="2" width="15.85546875" style="106" customWidth="1"/>
    <col min="3" max="3" width="44.42578125" style="106" customWidth="1"/>
    <col min="4" max="5" width="33" style="106" customWidth="1"/>
    <col min="6" max="6" width="86.42578125" style="106" customWidth="1"/>
    <col min="7" max="16384" width="10.85546875" style="106"/>
  </cols>
  <sheetData>
    <row r="1" spans="1:6" ht="35.25" customHeight="1" x14ac:dyDescent="0.3">
      <c r="A1" s="406"/>
      <c r="B1" s="406"/>
      <c r="C1" s="407" t="s">
        <v>193</v>
      </c>
      <c r="D1" s="408"/>
      <c r="E1" s="112" t="s">
        <v>194</v>
      </c>
    </row>
    <row r="2" spans="1:6" ht="35.25" customHeight="1" x14ac:dyDescent="0.3">
      <c r="A2" s="406"/>
      <c r="B2" s="406"/>
      <c r="C2" s="409"/>
      <c r="D2" s="410"/>
      <c r="E2" s="113">
        <v>45432</v>
      </c>
    </row>
    <row r="3" spans="1:6" x14ac:dyDescent="0.3">
      <c r="A3" s="114"/>
      <c r="B3" s="114"/>
      <c r="C3" s="114"/>
      <c r="D3" s="114"/>
      <c r="E3" s="114"/>
    </row>
    <row r="4" spans="1:6" x14ac:dyDescent="0.3">
      <c r="A4" s="114"/>
      <c r="B4" s="114"/>
      <c r="C4" s="114"/>
      <c r="D4" s="114"/>
      <c r="E4" s="114"/>
    </row>
    <row r="5" spans="1:6" ht="36" x14ac:dyDescent="0.3">
      <c r="A5" s="107" t="s">
        <v>195</v>
      </c>
      <c r="B5" s="107" t="s">
        <v>196</v>
      </c>
      <c r="C5" s="107" t="s">
        <v>197</v>
      </c>
      <c r="D5" s="107" t="s">
        <v>198</v>
      </c>
      <c r="E5" s="107" t="s">
        <v>199</v>
      </c>
      <c r="F5" s="108"/>
    </row>
    <row r="6" spans="1:6" ht="38.25" x14ac:dyDescent="0.3">
      <c r="A6" s="110" t="s">
        <v>204</v>
      </c>
      <c r="B6" s="110" t="s">
        <v>205</v>
      </c>
      <c r="C6" s="110" t="s">
        <v>206</v>
      </c>
      <c r="D6" s="110" t="s">
        <v>207</v>
      </c>
      <c r="E6" s="110" t="s">
        <v>208</v>
      </c>
    </row>
    <row r="7" spans="1:6" ht="25.5" x14ac:dyDescent="0.3">
      <c r="A7" s="110" t="s">
        <v>204</v>
      </c>
      <c r="B7" s="110" t="s">
        <v>213</v>
      </c>
      <c r="C7" s="110" t="s">
        <v>214</v>
      </c>
      <c r="D7" s="110" t="s">
        <v>215</v>
      </c>
      <c r="E7" s="110" t="s">
        <v>216</v>
      </c>
    </row>
    <row r="8" spans="1:6" s="109" customFormat="1" ht="72" customHeight="1" x14ac:dyDescent="0.25">
      <c r="A8" s="110" t="s">
        <v>204</v>
      </c>
      <c r="B8" s="110" t="s">
        <v>217</v>
      </c>
      <c r="C8" s="110" t="s">
        <v>218</v>
      </c>
      <c r="D8" s="110" t="s">
        <v>219</v>
      </c>
      <c r="E8" s="110" t="s">
        <v>220</v>
      </c>
    </row>
    <row r="9" spans="1:6" s="109" customFormat="1" ht="72" customHeight="1" x14ac:dyDescent="0.25">
      <c r="A9" s="110" t="s">
        <v>204</v>
      </c>
      <c r="B9" s="110" t="s">
        <v>239</v>
      </c>
      <c r="C9" s="110" t="s">
        <v>240</v>
      </c>
      <c r="D9" s="110" t="s">
        <v>241</v>
      </c>
      <c r="E9" s="110" t="s">
        <v>242</v>
      </c>
    </row>
    <row r="10" spans="1:6" ht="114.75" x14ac:dyDescent="0.3">
      <c r="A10" s="110" t="s">
        <v>204</v>
      </c>
      <c r="B10" s="110" t="s">
        <v>252</v>
      </c>
      <c r="C10" s="110" t="s">
        <v>253</v>
      </c>
      <c r="D10" s="110" t="s">
        <v>254</v>
      </c>
      <c r="E10" s="110" t="s">
        <v>255</v>
      </c>
    </row>
    <row r="11" spans="1:6" s="109" customFormat="1" ht="72" customHeight="1" x14ac:dyDescent="0.25">
      <c r="A11" s="110" t="s">
        <v>204</v>
      </c>
      <c r="B11" s="110" t="s">
        <v>263</v>
      </c>
      <c r="C11" s="110" t="s">
        <v>264</v>
      </c>
      <c r="D11" s="110" t="s">
        <v>265</v>
      </c>
      <c r="E11" s="110" t="s">
        <v>266</v>
      </c>
    </row>
    <row r="12" spans="1:6" s="109" customFormat="1" ht="72" customHeight="1" x14ac:dyDescent="0.25">
      <c r="A12" s="110" t="s">
        <v>204</v>
      </c>
      <c r="B12" s="110" t="s">
        <v>267</v>
      </c>
      <c r="C12" s="110" t="s">
        <v>268</v>
      </c>
      <c r="D12" s="110" t="s">
        <v>269</v>
      </c>
      <c r="E12" s="110" t="s">
        <v>270</v>
      </c>
    </row>
    <row r="13" spans="1:6" ht="102" x14ac:dyDescent="0.3">
      <c r="A13" s="110" t="s">
        <v>204</v>
      </c>
      <c r="B13" s="110" t="s">
        <v>278</v>
      </c>
      <c r="C13" s="110" t="s">
        <v>279</v>
      </c>
      <c r="D13" s="110" t="s">
        <v>258</v>
      </c>
      <c r="E13" s="110" t="s">
        <v>280</v>
      </c>
    </row>
    <row r="14" spans="1:6" s="109" customFormat="1" ht="72" customHeight="1" x14ac:dyDescent="0.25">
      <c r="A14" s="110" t="s">
        <v>204</v>
      </c>
      <c r="B14" s="110" t="s">
        <v>281</v>
      </c>
      <c r="C14" s="110" t="s">
        <v>282</v>
      </c>
      <c r="D14" s="110" t="s">
        <v>258</v>
      </c>
      <c r="E14" s="110" t="s">
        <v>283</v>
      </c>
    </row>
    <row r="15" spans="1:6" ht="63.75" x14ac:dyDescent="0.3">
      <c r="A15" s="122" t="s">
        <v>200</v>
      </c>
      <c r="B15" s="122" t="s">
        <v>201</v>
      </c>
      <c r="C15" s="122" t="s">
        <v>202</v>
      </c>
      <c r="D15" s="122" t="s">
        <v>488</v>
      </c>
      <c r="E15" s="122" t="s">
        <v>203</v>
      </c>
    </row>
    <row r="16" spans="1:6" ht="38.25" x14ac:dyDescent="0.3">
      <c r="A16" s="110" t="s">
        <v>200</v>
      </c>
      <c r="B16" s="110" t="s">
        <v>209</v>
      </c>
      <c r="C16" s="110" t="s">
        <v>210</v>
      </c>
      <c r="D16" s="110" t="s">
        <v>211</v>
      </c>
      <c r="E16" s="110" t="s">
        <v>212</v>
      </c>
    </row>
    <row r="17" spans="1:5" ht="25.5" x14ac:dyDescent="0.3">
      <c r="A17" s="110" t="s">
        <v>200</v>
      </c>
      <c r="B17" s="110" t="s">
        <v>247</v>
      </c>
      <c r="C17" s="110" t="s">
        <v>248</v>
      </c>
      <c r="D17" s="110"/>
      <c r="E17" s="110"/>
    </row>
    <row r="18" spans="1:5" ht="51" x14ac:dyDescent="0.3">
      <c r="A18" s="110" t="s">
        <v>200</v>
      </c>
      <c r="B18" s="110" t="s">
        <v>249</v>
      </c>
      <c r="C18" s="110" t="s">
        <v>250</v>
      </c>
      <c r="D18" s="110" t="s">
        <v>489</v>
      </c>
      <c r="E18" s="110" t="s">
        <v>251</v>
      </c>
    </row>
    <row r="19" spans="1:5" s="109" customFormat="1" ht="84" customHeight="1" x14ac:dyDescent="0.25">
      <c r="A19" s="110" t="s">
        <v>200</v>
      </c>
      <c r="B19" s="110" t="s">
        <v>256</v>
      </c>
      <c r="C19" s="110" t="s">
        <v>257</v>
      </c>
      <c r="D19" s="110" t="s">
        <v>258</v>
      </c>
      <c r="E19" s="110" t="s">
        <v>258</v>
      </c>
    </row>
    <row r="20" spans="1:5" ht="130.5" customHeight="1" x14ac:dyDescent="0.3">
      <c r="A20" s="110" t="s">
        <v>200</v>
      </c>
      <c r="B20" s="110" t="s">
        <v>259</v>
      </c>
      <c r="C20" s="110" t="s">
        <v>260</v>
      </c>
      <c r="D20" s="110" t="s">
        <v>261</v>
      </c>
      <c r="E20" s="110" t="s">
        <v>262</v>
      </c>
    </row>
    <row r="21" spans="1:5" ht="25.5" x14ac:dyDescent="0.3">
      <c r="A21" s="110" t="s">
        <v>200</v>
      </c>
      <c r="B21" s="110" t="s">
        <v>276</v>
      </c>
      <c r="C21" s="110" t="s">
        <v>277</v>
      </c>
      <c r="D21" s="110" t="s">
        <v>258</v>
      </c>
      <c r="E21" s="110" t="s">
        <v>258</v>
      </c>
    </row>
    <row r="22" spans="1:5" ht="25.5" x14ac:dyDescent="0.3">
      <c r="A22" s="110" t="s">
        <v>200</v>
      </c>
      <c r="B22" s="110" t="s">
        <v>284</v>
      </c>
      <c r="C22" s="110" t="s">
        <v>285</v>
      </c>
      <c r="D22" s="110" t="s">
        <v>258</v>
      </c>
      <c r="E22" s="110" t="s">
        <v>258</v>
      </c>
    </row>
    <row r="23" spans="1:5" ht="25.5" x14ac:dyDescent="0.3">
      <c r="A23" s="110" t="s">
        <v>200</v>
      </c>
      <c r="B23" s="110" t="s">
        <v>286</v>
      </c>
      <c r="C23" s="110" t="s">
        <v>287</v>
      </c>
      <c r="D23" s="110"/>
      <c r="E23" s="110" t="s">
        <v>288</v>
      </c>
    </row>
    <row r="24" spans="1:5" ht="63.75" x14ac:dyDescent="0.3">
      <c r="A24" s="110" t="s">
        <v>200</v>
      </c>
      <c r="B24" s="110" t="s">
        <v>292</v>
      </c>
      <c r="C24" s="110" t="s">
        <v>293</v>
      </c>
      <c r="D24" s="110" t="s">
        <v>258</v>
      </c>
      <c r="E24" s="110" t="s">
        <v>294</v>
      </c>
    </row>
    <row r="25" spans="1:5" ht="61.5" customHeight="1" x14ac:dyDescent="0.3">
      <c r="A25" s="110" t="s">
        <v>221</v>
      </c>
      <c r="B25" s="110" t="s">
        <v>222</v>
      </c>
      <c r="C25" s="110" t="s">
        <v>223</v>
      </c>
      <c r="D25" s="110" t="s">
        <v>224</v>
      </c>
      <c r="E25" s="110" t="s">
        <v>225</v>
      </c>
    </row>
    <row r="26" spans="1:5" s="109" customFormat="1" ht="72" customHeight="1" x14ac:dyDescent="0.25">
      <c r="A26" s="122" t="s">
        <v>221</v>
      </c>
      <c r="B26" s="122" t="s">
        <v>289</v>
      </c>
      <c r="C26" s="122" t="s">
        <v>290</v>
      </c>
      <c r="D26" s="122"/>
      <c r="E26" s="122" t="s">
        <v>291</v>
      </c>
    </row>
    <row r="27" spans="1:5" s="109" customFormat="1" ht="72" customHeight="1" x14ac:dyDescent="0.25">
      <c r="A27" s="111" t="s">
        <v>271</v>
      </c>
      <c r="B27" s="111" t="s">
        <v>272</v>
      </c>
      <c r="C27" s="111" t="s">
        <v>273</v>
      </c>
      <c r="D27" s="111" t="s">
        <v>274</v>
      </c>
      <c r="E27" s="111" t="s">
        <v>275</v>
      </c>
    </row>
    <row r="28" spans="1:5" s="109" customFormat="1" ht="72" customHeight="1" x14ac:dyDescent="0.25">
      <c r="A28" s="111" t="s">
        <v>299</v>
      </c>
      <c r="B28" s="111"/>
      <c r="C28" s="111" t="s">
        <v>490</v>
      </c>
      <c r="D28" s="111" t="s">
        <v>300</v>
      </c>
      <c r="E28" s="111" t="s">
        <v>301</v>
      </c>
    </row>
    <row r="29" spans="1:5" ht="63.75" x14ac:dyDescent="0.3">
      <c r="A29" s="110" t="s">
        <v>226</v>
      </c>
      <c r="B29" s="110" t="s">
        <v>227</v>
      </c>
      <c r="C29" s="110" t="s">
        <v>228</v>
      </c>
      <c r="D29" s="110" t="s">
        <v>229</v>
      </c>
      <c r="E29" s="110" t="s">
        <v>230</v>
      </c>
    </row>
    <row r="30" spans="1:5" s="109" customFormat="1" ht="84" customHeight="1" x14ac:dyDescent="0.25">
      <c r="A30" s="111" t="s">
        <v>226</v>
      </c>
      <c r="B30" s="111" t="s">
        <v>231</v>
      </c>
      <c r="C30" s="111" t="s">
        <v>232</v>
      </c>
      <c r="D30" s="111" t="s">
        <v>233</v>
      </c>
      <c r="E30" s="111" t="s">
        <v>234</v>
      </c>
    </row>
    <row r="31" spans="1:5" s="109" customFormat="1" ht="84" customHeight="1" x14ac:dyDescent="0.25">
      <c r="A31" s="111" t="s">
        <v>226</v>
      </c>
      <c r="B31" s="111" t="s">
        <v>235</v>
      </c>
      <c r="C31" s="111" t="s">
        <v>236</v>
      </c>
      <c r="D31" s="111" t="s">
        <v>237</v>
      </c>
      <c r="E31" s="111" t="s">
        <v>238</v>
      </c>
    </row>
    <row r="32" spans="1:5" ht="114.75" x14ac:dyDescent="0.3">
      <c r="A32" s="110" t="s">
        <v>243</v>
      </c>
      <c r="B32" s="110" t="s">
        <v>244</v>
      </c>
      <c r="C32" s="110" t="s">
        <v>245</v>
      </c>
      <c r="D32" s="110"/>
      <c r="E32" s="110" t="s">
        <v>246</v>
      </c>
    </row>
    <row r="33" spans="1:5" ht="38.25" x14ac:dyDescent="0.3">
      <c r="A33" s="110" t="s">
        <v>295</v>
      </c>
      <c r="B33" s="110" t="s">
        <v>296</v>
      </c>
      <c r="C33" s="110" t="s">
        <v>297</v>
      </c>
      <c r="D33" s="110"/>
      <c r="E33" s="110" t="s">
        <v>298</v>
      </c>
    </row>
  </sheetData>
  <sortState xmlns:xlrd2="http://schemas.microsoft.com/office/spreadsheetml/2017/richdata2" ref="A6:E28">
    <sortCondition ref="A5:A28"/>
  </sortState>
  <mergeCells count="2">
    <mergeCell ref="A1:B2"/>
    <mergeCell ref="C1:D2"/>
  </mergeCells>
  <printOptions horizontalCentered="1"/>
  <pageMargins left="0.70866141732283472" right="0.70866141732283472" top="0.74803149606299213" bottom="0.55118110236220474" header="0.31496062992125984" footer="0.70866141732283472"/>
  <pageSetup scale="36" orientation="portrait" r:id="rId1"/>
  <headerFooter>
    <oddFooter>&amp;RSC01-F06 Vr.3 (2015-11-18)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A34" workbookViewId="0">
      <selection activeCell="D39" sqref="D39"/>
    </sheetView>
  </sheetViews>
  <sheetFormatPr baseColWidth="10" defaultColWidth="11.42578125" defaultRowHeight="15" x14ac:dyDescent="0.25"/>
  <cols>
    <col min="4" max="4" width="49" style="17" bestFit="1" customWidth="1"/>
    <col min="5" max="5" width="70" style="17" bestFit="1" customWidth="1"/>
    <col min="6" max="6" width="19.42578125" style="23" bestFit="1" customWidth="1"/>
    <col min="7" max="7" width="58.42578125" style="25" customWidth="1"/>
    <col min="12" max="12" width="60.140625" customWidth="1"/>
    <col min="17" max="17" width="26.5703125" bestFit="1" customWidth="1"/>
  </cols>
  <sheetData>
    <row r="1" spans="4:17" x14ac:dyDescent="0.25">
      <c r="Q1" s="38" t="s">
        <v>302</v>
      </c>
    </row>
    <row r="2" spans="4:17" x14ac:dyDescent="0.25">
      <c r="D2" s="18" t="s">
        <v>303</v>
      </c>
      <c r="E2" s="18" t="s">
        <v>304</v>
      </c>
      <c r="F2" s="24" t="s">
        <v>7</v>
      </c>
      <c r="G2" s="26" t="s">
        <v>305</v>
      </c>
      <c r="L2" s="34" t="s">
        <v>306</v>
      </c>
      <c r="O2" t="s">
        <v>186</v>
      </c>
      <c r="Q2" t="s">
        <v>307</v>
      </c>
    </row>
    <row r="3" spans="4:17" x14ac:dyDescent="0.25">
      <c r="D3" s="19" t="s">
        <v>308</v>
      </c>
      <c r="E3" s="17" t="s">
        <v>309</v>
      </c>
      <c r="F3" s="23" t="s">
        <v>310</v>
      </c>
      <c r="G3" s="25" t="s">
        <v>311</v>
      </c>
      <c r="L3" s="35" t="s">
        <v>312</v>
      </c>
      <c r="O3" t="s">
        <v>145</v>
      </c>
      <c r="Q3" t="s">
        <v>313</v>
      </c>
    </row>
    <row r="4" spans="4:17" x14ac:dyDescent="0.25">
      <c r="D4" s="19" t="s">
        <v>314</v>
      </c>
      <c r="E4" s="17" t="s">
        <v>309</v>
      </c>
      <c r="F4" s="23" t="s">
        <v>310</v>
      </c>
      <c r="G4" s="25" t="s">
        <v>311</v>
      </c>
      <c r="L4" s="34" t="s">
        <v>315</v>
      </c>
      <c r="Q4" s="38" t="s">
        <v>316</v>
      </c>
    </row>
    <row r="5" spans="4:17" x14ac:dyDescent="0.25">
      <c r="D5" s="19" t="s">
        <v>317</v>
      </c>
      <c r="E5" s="17" t="s">
        <v>309</v>
      </c>
      <c r="F5" s="23" t="s">
        <v>310</v>
      </c>
      <c r="G5" s="25" t="s">
        <v>318</v>
      </c>
      <c r="L5" s="36" t="s">
        <v>319</v>
      </c>
      <c r="Q5" t="s">
        <v>320</v>
      </c>
    </row>
    <row r="6" spans="4:17" x14ac:dyDescent="0.25">
      <c r="D6" s="19" t="s">
        <v>321</v>
      </c>
      <c r="E6" s="17" t="s">
        <v>322</v>
      </c>
      <c r="F6" s="23" t="s">
        <v>310</v>
      </c>
      <c r="G6" s="25" t="s">
        <v>323</v>
      </c>
      <c r="L6" s="36" t="s">
        <v>324</v>
      </c>
      <c r="Q6" t="s">
        <v>325</v>
      </c>
    </row>
    <row r="7" spans="4:17" x14ac:dyDescent="0.25">
      <c r="D7" s="19" t="s">
        <v>326</v>
      </c>
      <c r="E7" s="17" t="s">
        <v>322</v>
      </c>
      <c r="F7" s="23" t="s">
        <v>310</v>
      </c>
      <c r="G7" s="25" t="s">
        <v>327</v>
      </c>
      <c r="L7" s="36" t="s">
        <v>328</v>
      </c>
      <c r="Q7" t="s">
        <v>329</v>
      </c>
    </row>
    <row r="8" spans="4:17" x14ac:dyDescent="0.25">
      <c r="D8" s="19" t="s">
        <v>330</v>
      </c>
      <c r="E8" s="17" t="s">
        <v>322</v>
      </c>
      <c r="F8" s="23" t="s">
        <v>310</v>
      </c>
      <c r="G8" s="25" t="s">
        <v>331</v>
      </c>
      <c r="L8" s="36" t="s">
        <v>332</v>
      </c>
      <c r="Q8" t="s">
        <v>333</v>
      </c>
    </row>
    <row r="9" spans="4:17" x14ac:dyDescent="0.25">
      <c r="D9" s="19" t="s">
        <v>334</v>
      </c>
      <c r="E9" s="17" t="s">
        <v>322</v>
      </c>
      <c r="F9" s="23" t="s">
        <v>310</v>
      </c>
      <c r="G9" s="25" t="s">
        <v>323</v>
      </c>
      <c r="L9" s="34" t="s">
        <v>335</v>
      </c>
      <c r="Q9" t="s">
        <v>336</v>
      </c>
    </row>
    <row r="10" spans="4:17" x14ac:dyDescent="0.25">
      <c r="D10" s="19" t="s">
        <v>337</v>
      </c>
      <c r="E10" s="17" t="s">
        <v>338</v>
      </c>
      <c r="F10" s="23" t="s">
        <v>310</v>
      </c>
      <c r="G10" s="25" t="s">
        <v>311</v>
      </c>
      <c r="L10" s="36" t="s">
        <v>339</v>
      </c>
      <c r="Q10" s="38" t="s">
        <v>340</v>
      </c>
    </row>
    <row r="11" spans="4:17" x14ac:dyDescent="0.25">
      <c r="D11" s="19" t="s">
        <v>341</v>
      </c>
      <c r="E11" s="17" t="s">
        <v>338</v>
      </c>
      <c r="F11" s="23" t="s">
        <v>310</v>
      </c>
      <c r="G11" s="25" t="s">
        <v>342</v>
      </c>
      <c r="L11" s="36" t="s">
        <v>343</v>
      </c>
      <c r="Q11" t="s">
        <v>344</v>
      </c>
    </row>
    <row r="12" spans="4:17" x14ac:dyDescent="0.25">
      <c r="D12" s="19" t="s">
        <v>345</v>
      </c>
      <c r="E12" s="17" t="s">
        <v>338</v>
      </c>
      <c r="F12" s="23" t="s">
        <v>310</v>
      </c>
      <c r="G12" s="25" t="s">
        <v>346</v>
      </c>
      <c r="L12" s="36" t="s">
        <v>347</v>
      </c>
      <c r="Q12" t="s">
        <v>348</v>
      </c>
    </row>
    <row r="13" spans="4:17" x14ac:dyDescent="0.25">
      <c r="D13" s="19" t="s">
        <v>349</v>
      </c>
      <c r="E13" s="17" t="s">
        <v>338</v>
      </c>
      <c r="F13" s="23" t="s">
        <v>310</v>
      </c>
      <c r="G13" s="25" t="s">
        <v>350</v>
      </c>
      <c r="L13" s="34" t="s">
        <v>351</v>
      </c>
      <c r="Q13" s="38" t="s">
        <v>352</v>
      </c>
    </row>
    <row r="14" spans="4:17" x14ac:dyDescent="0.25">
      <c r="D14" s="21" t="s">
        <v>353</v>
      </c>
      <c r="E14" s="17" t="s">
        <v>354</v>
      </c>
      <c r="F14" s="23" t="s">
        <v>355</v>
      </c>
      <c r="G14" s="25" t="s">
        <v>356</v>
      </c>
      <c r="L14" s="36" t="s">
        <v>357</v>
      </c>
      <c r="Q14" t="s">
        <v>358</v>
      </c>
    </row>
    <row r="15" spans="4:17" x14ac:dyDescent="0.25">
      <c r="D15" s="21" t="s">
        <v>359</v>
      </c>
      <c r="E15" s="17" t="s">
        <v>354</v>
      </c>
      <c r="F15" s="23" t="s">
        <v>355</v>
      </c>
      <c r="G15" s="25" t="s">
        <v>356</v>
      </c>
      <c r="L15" s="36" t="s">
        <v>360</v>
      </c>
      <c r="Q15" t="s">
        <v>361</v>
      </c>
    </row>
    <row r="16" spans="4:17" x14ac:dyDescent="0.25">
      <c r="D16" s="21" t="s">
        <v>362</v>
      </c>
      <c r="E16" s="17" t="s">
        <v>363</v>
      </c>
      <c r="F16" s="23" t="s">
        <v>355</v>
      </c>
      <c r="G16" s="25" t="s">
        <v>364</v>
      </c>
      <c r="L16" s="36" t="s">
        <v>365</v>
      </c>
      <c r="Q16" t="s">
        <v>366</v>
      </c>
    </row>
    <row r="17" spans="4:15" x14ac:dyDescent="0.25">
      <c r="D17" s="21" t="s">
        <v>367</v>
      </c>
      <c r="E17" s="17" t="s">
        <v>363</v>
      </c>
      <c r="F17" s="23" t="s">
        <v>355</v>
      </c>
      <c r="G17" s="25" t="s">
        <v>368</v>
      </c>
      <c r="L17" s="34" t="s">
        <v>369</v>
      </c>
    </row>
    <row r="18" spans="4:15" ht="30" x14ac:dyDescent="0.25">
      <c r="D18" s="21" t="s">
        <v>370</v>
      </c>
      <c r="E18" s="17" t="s">
        <v>371</v>
      </c>
      <c r="F18" s="23" t="s">
        <v>355</v>
      </c>
      <c r="G18" s="25" t="s">
        <v>372</v>
      </c>
      <c r="L18" s="36" t="s">
        <v>373</v>
      </c>
    </row>
    <row r="19" spans="4:15" ht="30" x14ac:dyDescent="0.25">
      <c r="D19" s="21" t="s">
        <v>374</v>
      </c>
      <c r="E19" s="17" t="s">
        <v>371</v>
      </c>
      <c r="F19" s="23" t="s">
        <v>355</v>
      </c>
      <c r="G19" s="25" t="s">
        <v>375</v>
      </c>
      <c r="L19" s="36" t="s">
        <v>376</v>
      </c>
      <c r="O19" t="s">
        <v>159</v>
      </c>
    </row>
    <row r="20" spans="4:15" ht="30" x14ac:dyDescent="0.25">
      <c r="D20" s="21" t="s">
        <v>377</v>
      </c>
      <c r="E20" s="17" t="s">
        <v>378</v>
      </c>
      <c r="F20" s="23" t="s">
        <v>355</v>
      </c>
      <c r="G20" s="25" t="s">
        <v>379</v>
      </c>
      <c r="L20" s="34" t="s">
        <v>380</v>
      </c>
      <c r="O20" t="s">
        <v>381</v>
      </c>
    </row>
    <row r="21" spans="4:15" ht="30" x14ac:dyDescent="0.25">
      <c r="D21" s="21" t="s">
        <v>382</v>
      </c>
      <c r="E21" s="17" t="s">
        <v>378</v>
      </c>
      <c r="F21" s="23" t="s">
        <v>355</v>
      </c>
      <c r="G21" s="25" t="s">
        <v>379</v>
      </c>
      <c r="L21" s="35" t="s">
        <v>383</v>
      </c>
    </row>
    <row r="22" spans="4:15" ht="30" x14ac:dyDescent="0.25">
      <c r="D22" s="21" t="s">
        <v>384</v>
      </c>
      <c r="E22" s="17" t="s">
        <v>378</v>
      </c>
      <c r="F22" s="23" t="s">
        <v>355</v>
      </c>
      <c r="G22" s="25" t="s">
        <v>379</v>
      </c>
      <c r="L22" s="34" t="s">
        <v>385</v>
      </c>
    </row>
    <row r="23" spans="4:15" ht="45" x14ac:dyDescent="0.25">
      <c r="D23" s="21" t="s">
        <v>386</v>
      </c>
      <c r="E23" s="17" t="s">
        <v>387</v>
      </c>
      <c r="F23" s="23" t="s">
        <v>355</v>
      </c>
      <c r="G23" s="25" t="s">
        <v>388</v>
      </c>
      <c r="L23" s="36" t="s">
        <v>389</v>
      </c>
    </row>
    <row r="24" spans="4:15" ht="30" x14ac:dyDescent="0.25">
      <c r="D24" s="21" t="s">
        <v>390</v>
      </c>
      <c r="E24" s="17" t="s">
        <v>391</v>
      </c>
      <c r="F24" s="23" t="s">
        <v>355</v>
      </c>
      <c r="G24" s="25" t="s">
        <v>392</v>
      </c>
      <c r="L24" s="35" t="s">
        <v>393</v>
      </c>
    </row>
    <row r="25" spans="4:15" ht="30" x14ac:dyDescent="0.25">
      <c r="D25" s="21" t="s">
        <v>394</v>
      </c>
      <c r="E25" s="17" t="s">
        <v>391</v>
      </c>
      <c r="F25" s="23" t="s">
        <v>355</v>
      </c>
      <c r="G25" s="25" t="s">
        <v>392</v>
      </c>
      <c r="L25" s="35" t="s">
        <v>395</v>
      </c>
    </row>
    <row r="26" spans="4:15" ht="30" x14ac:dyDescent="0.25">
      <c r="D26" s="21" t="s">
        <v>396</v>
      </c>
      <c r="E26" s="17" t="s">
        <v>397</v>
      </c>
      <c r="F26" s="23" t="s">
        <v>355</v>
      </c>
      <c r="G26" s="25" t="s">
        <v>398</v>
      </c>
      <c r="L26" s="34" t="s">
        <v>399</v>
      </c>
    </row>
    <row r="27" spans="4:15" ht="27" x14ac:dyDescent="0.25">
      <c r="D27" s="21" t="s">
        <v>400</v>
      </c>
      <c r="E27" s="17" t="s">
        <v>401</v>
      </c>
      <c r="F27" s="23" t="s">
        <v>355</v>
      </c>
      <c r="G27" s="25" t="s">
        <v>402</v>
      </c>
      <c r="L27" s="35" t="s">
        <v>403</v>
      </c>
    </row>
    <row r="28" spans="4:15" ht="27" x14ac:dyDescent="0.25">
      <c r="D28" s="21" t="s">
        <v>404</v>
      </c>
      <c r="E28" s="17" t="s">
        <v>401</v>
      </c>
      <c r="F28" s="23" t="s">
        <v>355</v>
      </c>
      <c r="G28" s="25" t="s">
        <v>405</v>
      </c>
      <c r="L28" s="34" t="s">
        <v>406</v>
      </c>
    </row>
    <row r="29" spans="4:15" ht="45" x14ac:dyDescent="0.25">
      <c r="D29" s="21" t="s">
        <v>407</v>
      </c>
      <c r="E29" s="17" t="s">
        <v>401</v>
      </c>
      <c r="F29" s="23" t="s">
        <v>355</v>
      </c>
      <c r="G29" s="25" t="s">
        <v>408</v>
      </c>
      <c r="L29" s="35" t="s">
        <v>409</v>
      </c>
    </row>
    <row r="30" spans="4:15" ht="30" x14ac:dyDescent="0.25">
      <c r="D30" s="22" t="s">
        <v>410</v>
      </c>
      <c r="E30" s="17" t="s">
        <v>411</v>
      </c>
      <c r="F30" s="23" t="s">
        <v>412</v>
      </c>
      <c r="G30" s="25" t="s">
        <v>413</v>
      </c>
      <c r="L30" s="34" t="s">
        <v>414</v>
      </c>
    </row>
    <row r="31" spans="4:15" x14ac:dyDescent="0.25">
      <c r="D31" s="22" t="s">
        <v>415</v>
      </c>
      <c r="E31" s="17" t="s">
        <v>411</v>
      </c>
      <c r="F31" s="23" t="s">
        <v>412</v>
      </c>
      <c r="G31" s="25" t="s">
        <v>416</v>
      </c>
      <c r="L31" s="35" t="s">
        <v>417</v>
      </c>
    </row>
    <row r="32" spans="4:15" x14ac:dyDescent="0.25">
      <c r="D32" s="22" t="s">
        <v>418</v>
      </c>
      <c r="E32" s="17" t="s">
        <v>418</v>
      </c>
      <c r="F32" s="23" t="s">
        <v>412</v>
      </c>
      <c r="G32" s="25" t="s">
        <v>342</v>
      </c>
      <c r="L32" s="35" t="s">
        <v>419</v>
      </c>
    </row>
    <row r="33" spans="4:12" ht="27" x14ac:dyDescent="0.25">
      <c r="D33" s="22" t="s">
        <v>420</v>
      </c>
      <c r="E33" s="17" t="s">
        <v>421</v>
      </c>
      <c r="F33" s="23" t="s">
        <v>412</v>
      </c>
      <c r="G33" s="25" t="s">
        <v>342</v>
      </c>
      <c r="L33" s="34" t="s">
        <v>422</v>
      </c>
    </row>
    <row r="34" spans="4:12" x14ac:dyDescent="0.25">
      <c r="D34" s="22" t="s">
        <v>423</v>
      </c>
      <c r="E34" s="17" t="s">
        <v>421</v>
      </c>
      <c r="F34" s="23" t="s">
        <v>412</v>
      </c>
      <c r="G34" s="25" t="s">
        <v>342</v>
      </c>
      <c r="L34" s="34" t="s">
        <v>424</v>
      </c>
    </row>
    <row r="35" spans="4:12" x14ac:dyDescent="0.25">
      <c r="D35" s="22" t="s">
        <v>425</v>
      </c>
      <c r="E35" s="17" t="s">
        <v>421</v>
      </c>
      <c r="F35" s="23" t="s">
        <v>412</v>
      </c>
      <c r="G35" s="25" t="s">
        <v>342</v>
      </c>
      <c r="L35" s="36" t="s">
        <v>426</v>
      </c>
    </row>
    <row r="36" spans="4:12" x14ac:dyDescent="0.25">
      <c r="D36" s="22" t="s">
        <v>427</v>
      </c>
      <c r="E36" s="17" t="s">
        <v>428</v>
      </c>
      <c r="F36" s="23" t="s">
        <v>412</v>
      </c>
      <c r="G36" s="25" t="s">
        <v>141</v>
      </c>
      <c r="L36" s="36" t="s">
        <v>429</v>
      </c>
    </row>
    <row r="37" spans="4:12" x14ac:dyDescent="0.25">
      <c r="D37" s="22" t="s">
        <v>430</v>
      </c>
      <c r="E37" s="17" t="s">
        <v>428</v>
      </c>
      <c r="F37" s="23" t="s">
        <v>412</v>
      </c>
      <c r="G37" s="25" t="s">
        <v>141</v>
      </c>
      <c r="L37" s="36" t="s">
        <v>431</v>
      </c>
    </row>
    <row r="38" spans="4:12" x14ac:dyDescent="0.25">
      <c r="D38" s="121" t="s">
        <v>12</v>
      </c>
      <c r="E38" s="17" t="s">
        <v>428</v>
      </c>
      <c r="F38" s="23" t="s">
        <v>412</v>
      </c>
      <c r="G38" s="25" t="s">
        <v>141</v>
      </c>
      <c r="L38" s="35" t="s">
        <v>136</v>
      </c>
    </row>
    <row r="39" spans="4:12" x14ac:dyDescent="0.25">
      <c r="D39" s="22" t="s">
        <v>432</v>
      </c>
      <c r="E39" s="17" t="s">
        <v>433</v>
      </c>
      <c r="F39" s="23" t="s">
        <v>412</v>
      </c>
      <c r="G39" s="25" t="s">
        <v>434</v>
      </c>
      <c r="L39" s="35" t="s">
        <v>435</v>
      </c>
    </row>
    <row r="40" spans="4:12" x14ac:dyDescent="0.25">
      <c r="D40" s="22" t="s">
        <v>436</v>
      </c>
      <c r="E40" s="17" t="s">
        <v>433</v>
      </c>
      <c r="F40" s="23" t="s">
        <v>412</v>
      </c>
      <c r="G40" s="25" t="s">
        <v>434</v>
      </c>
      <c r="L40" s="36" t="s">
        <v>437</v>
      </c>
    </row>
    <row r="41" spans="4:12" x14ac:dyDescent="0.25">
      <c r="D41" s="22" t="s">
        <v>438</v>
      </c>
      <c r="E41" s="17" t="s">
        <v>433</v>
      </c>
      <c r="F41" s="23" t="s">
        <v>412</v>
      </c>
      <c r="G41" s="25" t="s">
        <v>434</v>
      </c>
      <c r="L41" s="36" t="s">
        <v>439</v>
      </c>
    </row>
    <row r="42" spans="4:12" x14ac:dyDescent="0.25">
      <c r="D42" s="22" t="s">
        <v>440</v>
      </c>
      <c r="E42" s="17" t="s">
        <v>433</v>
      </c>
      <c r="F42" s="23" t="s">
        <v>412</v>
      </c>
      <c r="G42" s="25" t="s">
        <v>434</v>
      </c>
      <c r="L42" s="36" t="s">
        <v>441</v>
      </c>
    </row>
    <row r="43" spans="4:12" x14ac:dyDescent="0.25">
      <c r="D43" s="22" t="s">
        <v>442</v>
      </c>
      <c r="E43" s="17" t="s">
        <v>443</v>
      </c>
      <c r="F43" s="23" t="s">
        <v>412</v>
      </c>
      <c r="G43" s="25" t="s">
        <v>444</v>
      </c>
    </row>
    <row r="44" spans="4:12" ht="30" x14ac:dyDescent="0.25">
      <c r="D44" s="22" t="s">
        <v>445</v>
      </c>
      <c r="E44" s="17" t="s">
        <v>443</v>
      </c>
      <c r="F44" s="23" t="s">
        <v>412</v>
      </c>
      <c r="G44" s="25" t="s">
        <v>444</v>
      </c>
    </row>
    <row r="45" spans="4:12" x14ac:dyDescent="0.25">
      <c r="D45" s="22" t="s">
        <v>446</v>
      </c>
      <c r="E45" s="17" t="s">
        <v>443</v>
      </c>
      <c r="F45" s="23" t="s">
        <v>412</v>
      </c>
      <c r="G45" s="25" t="s">
        <v>444</v>
      </c>
    </row>
    <row r="46" spans="4:12" ht="30" x14ac:dyDescent="0.25">
      <c r="D46" s="20" t="s">
        <v>447</v>
      </c>
      <c r="E46" s="17" t="s">
        <v>448</v>
      </c>
      <c r="F46" s="23" t="s">
        <v>449</v>
      </c>
      <c r="G46" s="25" t="s">
        <v>450</v>
      </c>
    </row>
    <row r="47" spans="4:12" ht="30" x14ac:dyDescent="0.25">
      <c r="D47" s="20" t="s">
        <v>451</v>
      </c>
      <c r="E47" s="17" t="s">
        <v>448</v>
      </c>
      <c r="F47" s="23" t="s">
        <v>449</v>
      </c>
      <c r="G47" s="25" t="s">
        <v>311</v>
      </c>
    </row>
    <row r="51" spans="4:4" x14ac:dyDescent="0.25">
      <c r="D51" s="17" t="s">
        <v>126</v>
      </c>
    </row>
    <row r="52" spans="4:4" x14ac:dyDescent="0.25">
      <c r="D52" s="25" t="s">
        <v>452</v>
      </c>
    </row>
    <row r="53" spans="4:4" ht="30" x14ac:dyDescent="0.25">
      <c r="D53" s="25" t="s">
        <v>453</v>
      </c>
    </row>
    <row r="54" spans="4:4" ht="30" x14ac:dyDescent="0.25">
      <c r="D54" s="25" t="s">
        <v>454</v>
      </c>
    </row>
    <row r="55" spans="4:4" x14ac:dyDescent="0.25">
      <c r="D55" s="25" t="s">
        <v>455</v>
      </c>
    </row>
    <row r="56" spans="4:4" ht="30" x14ac:dyDescent="0.25">
      <c r="D56" s="25" t="s">
        <v>456</v>
      </c>
    </row>
    <row r="57" spans="4:4" ht="30" x14ac:dyDescent="0.25">
      <c r="D57" s="25" t="s">
        <v>457</v>
      </c>
    </row>
    <row r="58" spans="4:4" ht="30" x14ac:dyDescent="0.25">
      <c r="D58" s="25" t="s">
        <v>458</v>
      </c>
    </row>
    <row r="59" spans="4:4" ht="30" x14ac:dyDescent="0.25">
      <c r="D59" s="25" t="s">
        <v>459</v>
      </c>
    </row>
    <row r="60" spans="4:4" x14ac:dyDescent="0.25">
      <c r="D60" s="25" t="s">
        <v>460</v>
      </c>
    </row>
    <row r="61" spans="4:4" ht="30" x14ac:dyDescent="0.25">
      <c r="D61" s="25" t="s">
        <v>461</v>
      </c>
    </row>
    <row r="62" spans="4:4" ht="60" x14ac:dyDescent="0.25">
      <c r="D62" s="25" t="s">
        <v>462</v>
      </c>
    </row>
    <row r="63" spans="4:4" ht="30" x14ac:dyDescent="0.25">
      <c r="D63" s="25" t="s">
        <v>463</v>
      </c>
    </row>
    <row r="64" spans="4:4" x14ac:dyDescent="0.25">
      <c r="D64" s="25" t="s">
        <v>464</v>
      </c>
    </row>
    <row r="65" spans="4:4" ht="30" x14ac:dyDescent="0.25">
      <c r="D65" s="25" t="s">
        <v>465</v>
      </c>
    </row>
    <row r="66" spans="4:4" x14ac:dyDescent="0.25">
      <c r="D66" s="25" t="s">
        <v>466</v>
      </c>
    </row>
    <row r="67" spans="4:4" ht="30" x14ac:dyDescent="0.25">
      <c r="D67" s="25" t="s">
        <v>467</v>
      </c>
    </row>
    <row r="68" spans="4:4" x14ac:dyDescent="0.25">
      <c r="D68" s="25" t="s">
        <v>468</v>
      </c>
    </row>
    <row r="69" spans="4:4" x14ac:dyDescent="0.25">
      <c r="D69" s="25" t="s">
        <v>469</v>
      </c>
    </row>
    <row r="70" spans="4:4" ht="30" x14ac:dyDescent="0.25">
      <c r="D70" s="25" t="s">
        <v>470</v>
      </c>
    </row>
    <row r="71" spans="4:4" ht="45" x14ac:dyDescent="0.25">
      <c r="D71" s="25" t="s">
        <v>471</v>
      </c>
    </row>
    <row r="72" spans="4:4" x14ac:dyDescent="0.25">
      <c r="D72" s="25" t="s">
        <v>472</v>
      </c>
    </row>
    <row r="73" spans="4:4" ht="30" x14ac:dyDescent="0.25">
      <c r="D73" s="25" t="s">
        <v>473</v>
      </c>
    </row>
    <row r="74" spans="4:4" ht="60" x14ac:dyDescent="0.25">
      <c r="D74" s="25" t="s">
        <v>474</v>
      </c>
    </row>
    <row r="75" spans="4:4" ht="30" x14ac:dyDescent="0.25">
      <c r="D75" s="25" t="s">
        <v>475</v>
      </c>
    </row>
    <row r="76" spans="4:4" ht="30" x14ac:dyDescent="0.25">
      <c r="D76" s="25" t="s">
        <v>476</v>
      </c>
    </row>
    <row r="77" spans="4:4" x14ac:dyDescent="0.25">
      <c r="D77" s="25" t="s">
        <v>477</v>
      </c>
    </row>
    <row r="78" spans="4:4" ht="45" x14ac:dyDescent="0.25">
      <c r="D78" s="25" t="s">
        <v>478</v>
      </c>
    </row>
    <row r="79" spans="4:4" x14ac:dyDescent="0.25">
      <c r="D79" s="25" t="s">
        <v>479</v>
      </c>
    </row>
    <row r="80" spans="4:4" ht="45" x14ac:dyDescent="0.25">
      <c r="D80" s="25" t="s">
        <v>480</v>
      </c>
    </row>
    <row r="81" spans="4:4" x14ac:dyDescent="0.25">
      <c r="D8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Caracterización</vt:lpstr>
      <vt:lpstr>Hoja1</vt:lpstr>
      <vt:lpstr>INDICADOR 1</vt:lpstr>
      <vt:lpstr>INDICADOR 2</vt:lpstr>
      <vt:lpstr>INDICADOR 3</vt:lpstr>
      <vt:lpstr>NormogramaGF03</vt:lpstr>
      <vt:lpstr>Listas desplegables</vt:lpstr>
      <vt:lpstr>Apoyo</vt:lpstr>
      <vt:lpstr>'INDICADOR 1'!Área_de_impresión</vt:lpstr>
      <vt:lpstr>'INDICADOR 2'!Área_de_impresión</vt:lpstr>
      <vt:lpstr>NormogramaGF03!Área_de_impresión</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Mary Carrillo Pacheco</cp:lastModifiedBy>
  <cp:revision/>
  <dcterms:created xsi:type="dcterms:W3CDTF">2019-04-09T16:24:36Z</dcterms:created>
  <dcterms:modified xsi:type="dcterms:W3CDTF">2024-06-29T00:51:17Z</dcterms:modified>
  <cp:category/>
  <cp:contentStatus/>
</cp:coreProperties>
</file>