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Users\CCAICEDO\AppData\Local\Temp\oa\"/>
    </mc:Choice>
  </mc:AlternateContent>
  <xr:revisionPtr revIDLastSave="0" documentId="8_{107ACDF3-A9D9-4FB7-8EFB-FD5EFCA7DE82}" xr6:coauthVersionLast="45" xr6:coauthVersionMax="45" xr10:uidLastSave="{00000000-0000-0000-0000-000000000000}"/>
  <bookViews>
    <workbookView xWindow="-30" yWindow="-75" windowWidth="23700" windowHeight="12120" xr2:uid="{00000000-000D-0000-FFFF-FFFF00000000}"/>
  </bookViews>
  <sheets>
    <sheet name="Caracterización" sheetId="5" r:id="rId1"/>
    <sheet name="INDICADOR(1)" sheetId="12" r:id="rId2"/>
    <sheet name="INDICADOR (2)" sheetId="13" r:id="rId3"/>
    <sheet name="INDICADOR (3)" sheetId="11" r:id="rId4"/>
    <sheet name="Normograma" sheetId="9" r:id="rId5"/>
    <sheet name="Listas desplegables" sheetId="8" state="hidden" r:id="rId6"/>
  </sheets>
  <externalReferences>
    <externalReference r:id="rId7"/>
    <externalReference r:id="rId8"/>
    <externalReference r:id="rId9"/>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2">'INDICADOR (2)'!$A$1:$S$24</definedName>
    <definedName name="Print_Area" localSheetId="3">'INDICADOR (3)'!$A$1:$S$24</definedName>
    <definedName name="Print_Area" localSheetId="1">'INDICADOR(1)'!$A$1:$S$24</definedName>
    <definedName name="Print_Area" localSheetId="4">Normograma!$A$1:$E$23</definedName>
    <definedName name="Print_Titles" localSheetId="4">Normograma!$1:$4</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3" l="1"/>
  <c r="M8" i="13"/>
  <c r="C8" i="13"/>
  <c r="C6" i="13"/>
  <c r="M5" i="13"/>
  <c r="C11" i="12"/>
  <c r="M8" i="12"/>
  <c r="C8" i="12"/>
  <c r="C6" i="12"/>
  <c r="M5" i="12"/>
  <c r="C5" i="11" l="1"/>
  <c r="C11" i="11" l="1"/>
  <c r="M8" i="11"/>
  <c r="C8" i="11"/>
  <c r="C6" i="11"/>
  <c r="M5" i="11"/>
  <c r="E13" i="5"/>
  <c r="H8" i="5"/>
</calcChain>
</file>

<file path=xl/sharedStrings.xml><?xml version="1.0" encoding="utf-8"?>
<sst xmlns="http://schemas.openxmlformats.org/spreadsheetml/2006/main" count="661" uniqueCount="419">
  <si>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</si>
  <si>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</si>
  <si>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</si>
  <si>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</si>
  <si>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</si>
  <si>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</si>
  <si>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</si>
  <si>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</si>
  <si>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</si>
  <si>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</si>
  <si>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</si>
  <si>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</si>
  <si>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</si>
  <si>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</si>
  <si>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</si>
  <si>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</si>
  <si>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</si>
  <si>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</si>
  <si>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</si>
  <si>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</si>
  <si>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</si>
  <si>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</si>
  <si>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</si>
  <si>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</si>
  <si>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</si>
  <si>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</si>
  <si>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</si>
  <si>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</si>
  <si>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</si>
  <si>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</si>
  <si>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</si>
  <si>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</si>
  <si>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</si>
  <si>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</si>
  <si>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</si>
  <si>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</si>
  <si>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</si>
  <si>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</si>
  <si>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</si>
  <si>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</si>
  <si>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</si>
  <si>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</si>
  <si>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</si>
  <si>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</si>
  <si>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</si>
  <si>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</si>
  <si>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</si>
  <si>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</si>
  <si>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</si>
  <si>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</si>
  <si>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</si>
  <si>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</si>
  <si>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</si>
  <si>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</si>
  <si>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</si>
  <si>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</si>
  <si>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</si>
  <si>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</si>
  <si>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</si>
  <si>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</si>
  <si>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</si>
  <si>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</si>
  <si>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</si>
  <si>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</si>
  <si>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</si>
  <si>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</si>
  <si>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</si>
  <si>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</si>
  <si>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</si>
  <si>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</si>
  <si>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</si>
  <si>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</si>
  <si>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</si>
  <si>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</si>
  <si>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</si>
  <si>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</si>
  <si>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</si>
  <si>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</si>
  <si>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</si>
  <si>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</si>
  <si>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</si>
  <si>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</si>
  <si>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</si>
  <si>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</si>
  <si>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</si>
  <si>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</si>
  <si>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</si>
  <si>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</si>
  <si>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</si>
  <si>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</si>
  <si>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</si>
  <si>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</si>
  <si>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</si>
  <si>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Asesoría y Evaluación Independiente</t>
  </si>
  <si>
    <t>Seguimiento Sistema Integral de Gestión Institucional</t>
  </si>
  <si>
    <t>Gestión del Talento Humano</t>
  </si>
  <si>
    <t>Gestión Administrativa</t>
  </si>
  <si>
    <t>Gestión Financiera</t>
  </si>
  <si>
    <t>Gestión Jurídica</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</si>
  <si>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</si>
  <si>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</si>
  <si>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</si>
  <si>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</si>
  <si>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</si>
  <si>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</si>
  <si>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</si>
  <si>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</si>
  <si>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</si>
  <si>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</si>
  <si>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</si>
  <si>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</si>
  <si>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</si>
  <si>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</si>
  <si>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</si>
  <si>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</si>
  <si>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</si>
  <si>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</si>
  <si>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</si>
  <si>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</si>
  <si>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</si>
  <si>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</si>
  <si>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</si>
  <si>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</si>
  <si>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</si>
  <si>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</si>
  <si>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</si>
  <si>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</si>
  <si>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</si>
  <si>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</si>
  <si>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</si>
  <si>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</si>
  <si>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</si>
  <si>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</si>
  <si>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</si>
  <si>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</si>
  <si>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</si>
  <si>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</si>
  <si>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</si>
  <si>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</si>
  <si>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</si>
  <si>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</si>
  <si>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</si>
  <si>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</si>
  <si>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</si>
  <si>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</si>
  <si>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</si>
  <si>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</si>
  <si>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</si>
  <si>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</si>
  <si>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</si>
  <si>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</si>
  <si>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</si>
  <si>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</si>
  <si>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</si>
  <si>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</si>
  <si>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</si>
  <si>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</si>
  <si>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</si>
  <si>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</si>
  <si>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</si>
  <si>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</si>
  <si>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</si>
  <si>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</si>
  <si>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</si>
  <si>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</si>
  <si>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</si>
  <si>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</si>
  <si>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</si>
  <si>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</si>
  <si>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</si>
  <si>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rgb="FF808080"/>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</si>
  <si>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</si>
  <si>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</si>
  <si>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</si>
  <si>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</si>
  <si>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</si>
  <si>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</si>
  <si>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</si>
  <si>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</si>
  <si>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</si>
  <si>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</si>
  <si>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</si>
  <si>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</si>
  <si>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</si>
  <si>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</si>
  <si>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</si>
  <si>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</si>
  <si>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</si>
  <si>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</si>
  <si>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</si>
  <si>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</si>
  <si>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</si>
  <si>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</si>
  <si>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</si>
  <si>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</si>
  <si>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</si>
  <si>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</si>
  <si>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</si>
  <si>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</si>
  <si>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</si>
  <si>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</si>
  <si>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</si>
  <si>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</si>
  <si>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</si>
  <si>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</si>
  <si>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</si>
  <si>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</si>
  <si>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</si>
  <si>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</si>
  <si>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</si>
  <si>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</si>
  <si>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</si>
  <si>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</si>
  <si>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</si>
  <si>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</si>
  <si>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</si>
  <si>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</si>
  <si>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</si>
  <si>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</si>
  <si>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</si>
  <si>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</si>
  <si>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</si>
  <si>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</si>
  <si>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</si>
  <si>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</si>
  <si>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</si>
  <si>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</si>
  <si>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</si>
  <si>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</si>
  <si>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</si>
  <si>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</si>
  <si>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</si>
  <si>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</si>
  <si>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</si>
  <si>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</si>
  <si>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</si>
  <si>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</si>
  <si>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</si>
  <si>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</si>
  <si>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</si>
  <si>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</si>
  <si>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</si>
  <si>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</si>
  <si>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</si>
  <si>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</si>
  <si>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</si>
  <si>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</si>
  <si>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</si>
  <si>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 xml:space="preserve">Jerarquía de la norma </t>
  </si>
  <si>
    <t xml:space="preserve">Número/ Fecha </t>
  </si>
  <si>
    <t>Título</t>
  </si>
  <si>
    <t xml:space="preserve">Aplicación Específica </t>
  </si>
  <si>
    <t>Ley</t>
  </si>
  <si>
    <t>4886 de 2011</t>
  </si>
  <si>
    <t>Eficacia</t>
  </si>
  <si>
    <t>NORMOGRAMA</t>
  </si>
  <si>
    <t>Fecha actualización:</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</si>
  <si>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</si>
  <si>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</si>
  <si>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</si>
  <si>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</si>
  <si>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</si>
  <si>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</si>
  <si>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</si>
  <si>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</si>
  <si>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</si>
  <si>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</si>
  <si>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</si>
  <si>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</si>
  <si>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</si>
  <si>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</si>
  <si>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</si>
  <si>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</si>
  <si>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</si>
  <si>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</si>
  <si>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</si>
  <si>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</si>
  <si>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</si>
  <si>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</si>
  <si>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</si>
  <si>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</si>
  <si>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</si>
  <si>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</si>
  <si>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</si>
  <si>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</si>
  <si>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Establecer acciones correctivas y preventivas</t>
  </si>
  <si>
    <t>Establecer acciones correctivas y preventivas (de ser necesario)</t>
  </si>
  <si>
    <t>Ministerio de Tecnología de la Información y las Comunicaciones - MinTIC
Ministerio de Industria, Comercio y Turismo - MinCIT</t>
  </si>
  <si>
    <t>Aplicación parcial</t>
  </si>
  <si>
    <t>Decreto</t>
  </si>
  <si>
    <t>GS03-C01</t>
  </si>
  <si>
    <t>Soportes a Sistemas de Información</t>
  </si>
  <si>
    <t>Satisfacción de usuarios de Servicios en Línea SIC</t>
  </si>
  <si>
    <t>Jefe Oficina de Tecnología e Informática
Coordinador Grupo de Trabajo de Sistemas de Información
Coordinador Grupo de Trabajo Gestión de Información y Proyectos Informáticos</t>
  </si>
  <si>
    <t>Coordinador Grupo de Trabajo de Sistemas de Información
Coordinador Grupo de Trabajo Gestión de Información y Proyectos Informáticos</t>
  </si>
  <si>
    <t>Coordinador y servidores públicos del Grupo de Gestión de Información y Proyectos Informáticos
Coordinador y servidores públicos del Grupo de Trabajo de Sistemas de información</t>
  </si>
  <si>
    <t>Nuevas funcionalidades a sistemas existentes</t>
  </si>
  <si>
    <t>Coordinador Grupo Sistemas de Información 
Coordinador Grupo Gestión de la Información y Proyectos Informáticos</t>
  </si>
  <si>
    <t>Medir el nivel de satisfacción de los usuarios de servicios en línea SIC.</t>
  </si>
  <si>
    <t>Usuarios satisfechos</t>
  </si>
  <si>
    <t>Usuarios que responden la encuesta</t>
  </si>
  <si>
    <t>Total de usuarios que responden la encuesta y que califican su grado de satisfacción como "satisfecho" o "completamente satisfecho"</t>
  </si>
  <si>
    <t xml:space="preserve">Total de usuarios que responden la encuesta </t>
  </si>
  <si>
    <t>Aplicativo de encuestas en línea</t>
  </si>
  <si>
    <t>Anual</t>
  </si>
  <si>
    <t>1008 del 14 de Junio de 2018</t>
  </si>
  <si>
    <t>Por el cual se modifica la estructura de la Superintendencia de Industria y Comercio y se determinan las funciones de sus dependencias.</t>
  </si>
  <si>
    <t>Art. 5.</t>
  </si>
  <si>
    <t>Resolución</t>
  </si>
  <si>
    <t>47867 del 7 de septiembre de 2011</t>
  </si>
  <si>
    <t xml:space="preserve">Por la cual se crea el Grupo de Trabajo de Gestión de Información y Proyectos Informáticos adscrito a la Oficina de tecnología e Informática. </t>
  </si>
  <si>
    <t>25150 del 13 abril de 2018</t>
  </si>
  <si>
    <t>Por la cual se modifica el artículo 2 de la Resolución 47867 de 2011, en el sentido de señalar las nuevas funciones del Grupo de Trabajo de Gestión de Información y Proyectos Informáticos adscrito a la Oficina de tecnología e Informática.</t>
  </si>
  <si>
    <t>62538 del 29 de agosto de 2018</t>
  </si>
  <si>
    <t>Por la cual se crea el Grupo de Trabajo de Informática Forense y Seguridad Digital adscrito a la Oficina de Tecnología e Informática.</t>
  </si>
  <si>
    <t>60982 del 24 de agosto de 2018</t>
  </si>
  <si>
    <t>Por la cual se crea el Grupo de Trabajo de Servicios Tecnológicos adscrito a la Oficina de Tecnología e Informática.</t>
  </si>
  <si>
    <t>Por la cual se crea el Grupo de Trabajo de Sistemas de Información adscrito a la Oficina de tecnología e Informática.</t>
  </si>
  <si>
    <t>25151 del 13 de abril de 2018</t>
  </si>
  <si>
    <t>Por la cual se modifica el artículo 2 de la Resolución 47868 de 2011, en el sentido de señalar las nuevas funciones del Grupo de Sistemas de Información adscrito a la Oficina de tecnología e Informática.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</si>
  <si>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</si>
  <si>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47868 del   7 de septiembre de 2011</t>
  </si>
  <si>
    <t>GS03-P01</t>
  </si>
  <si>
    <t>Funciones de la Oficina de Tecnología e Informática.</t>
  </si>
  <si>
    <t>603 de 2000</t>
  </si>
  <si>
    <t>Sobre informes de gestión en materia de propiedad intelectual</t>
  </si>
  <si>
    <t>Art. 47</t>
  </si>
  <si>
    <t>Numeral 4. El estado de cumplimiento de las normas sobre propiedad intelectual y derechos de autor por parte de la sociedad.</t>
  </si>
  <si>
    <t>GS03-P03</t>
  </si>
  <si>
    <t>GS03-P01, GS03-P03</t>
  </si>
  <si>
    <t>GS03-P01, GS03-P02, GS03-P03, GS03-P04</t>
  </si>
  <si>
    <t>GS03-P01, GS03-P03, GS03-P04</t>
  </si>
  <si>
    <t>Realizar las actividades relacionadas con la recepción, evaluación y  decisión de las solicitudes de nuevas funcionalidades a sistemas de información existentes. De acuerdo con lo establecido en:
- GS03-P02 Requerimiento Sistemas de Información 
- GS03-P04 Gestión Sistemas de Información Tercerizados</t>
  </si>
  <si>
    <t>Realizar las actividades relacionadas con el Inicio, elaboración, construcción y transición en el proceso de desarrollo de nuevos sistemas de información. De acuerdo con lo establecido en:
- GS03-P03 Ciclo de vida de construcción de Software 
- GS03-P04 Gestión Sistemas de Información Tercerizados</t>
  </si>
  <si>
    <t>Realizar las actividades relacionadas con la recepción, evaluación y  decisión de las solicitudes de nuevas funcionalidades a sistemas de información existentes. De acuerdo con lo establecido en:
- GS03-P02 Requerimiento Sistemas de Información</t>
  </si>
  <si>
    <t>Realizar las actividades relacionadas con el Inicio, elaboración, construcción y transición en el proceso de desarrollo de nuevos sistemas de información. De acuerdo con lo establecido en:
- GS03-P03 Ciclo de vida de construcción de Software</t>
  </si>
  <si>
    <r>
      <t>Realiza</t>
    </r>
    <r>
      <rPr>
        <sz val="11"/>
        <color rgb="FF000000"/>
        <rFont val="Arial"/>
        <family val="2"/>
      </rPr>
      <t>r las actividades relacionadas con el i</t>
    </r>
    <r>
      <rPr>
        <sz val="11"/>
        <color rgb="FF000000"/>
        <rFont val="Arial"/>
        <family val="2"/>
      </rPr>
      <t xml:space="preserve">nicio, elaboración, construcción y transición en el proceso de desarrollo de </t>
    </r>
    <r>
      <rPr>
        <sz val="11"/>
        <color rgb="FF000000"/>
        <rFont val="Arial"/>
        <family val="2"/>
      </rPr>
      <t>mejoras/ajustes en sistemas de información. De acuerdo con lo establecido en:
- GS03-P03 Ciclo de vida de construcción de Software (en lo que aplique)</t>
    </r>
  </si>
  <si>
    <t>Coordinador y servidores públicos del Grupo de Trabajo Gestión de Información y Proyectos Informáticos
Coordinador y servidores públicos del Grupo de Trabajo de Sistemas de información</t>
  </si>
  <si>
    <t>Sistemas de información actualizados</t>
  </si>
  <si>
    <t>Coordinador Grupo de Trabajo de Sistemas de Información 
Coordinador Grupo de Trabajo de Gestión de Información y Proyectos Informáticos</t>
  </si>
  <si>
    <t>Medir el porcentaje de soportes a sistemas de información atendidos.</t>
  </si>
  <si>
    <t>Permite la medición de la eficacia en la atención de soportes a usuarios internos y externos de sistemas de información de la entidad, mediante la comparación del número de soportes recibidos vs el número de soportes atendidos</t>
  </si>
  <si>
    <t>Número de soportes a sistemas de información atendidos</t>
  </si>
  <si>
    <t>Grupo de trabajo de Sistemas de Información y Grupo de trabajo de Gestión de la Información y Proyectos Informáticos</t>
  </si>
  <si>
    <t>Requerimientos a Sistemas de Información</t>
  </si>
  <si>
    <t>Medir el porcentaje de requerimientos de Sistemas de Información atendidos en el tiempo requerido por el usuario.</t>
  </si>
  <si>
    <t>Efectividad</t>
  </si>
  <si>
    <t>Permite la medición de la efectividad en la atención a los usuarios de servicios en línea, mediante la comparación del número de usuarios satisfechos vs el número total de usuarios que responden la encuesta de satisfacción.</t>
  </si>
  <si>
    <t>Número de usuarios satisfechos y completamente satisfechos</t>
  </si>
  <si>
    <t xml:space="preserve"> Número total de usuarios que responden la encuesta </t>
  </si>
  <si>
    <t>Encuesta de satisfaccion  de servicios en línea SIC que se prestan a través de la plataforma Web.</t>
  </si>
  <si>
    <t>Norma Técnica Colombiana NTC-ISO_IEC</t>
  </si>
  <si>
    <t>27001:2013</t>
  </si>
  <si>
    <t>Tecnología de la información. Técnicas de seguridad. Sistemas de gestión de la seguridad de la información. Requisitos.</t>
  </si>
  <si>
    <t>Todo el documento</t>
  </si>
  <si>
    <t>Guía</t>
  </si>
  <si>
    <t>Modelo de Seguridad y Privacidad de la información. Versión: 3.0.2 del 29 de julio de 2016</t>
  </si>
  <si>
    <t>Seguridad y Privacidad de la Información.</t>
  </si>
  <si>
    <t>Guía OWASP</t>
  </si>
  <si>
    <t>Versión 3.0.1 de abril de 2017</t>
  </si>
  <si>
    <t>Estándar de Verificación de Seguridad en Aplicaciones</t>
  </si>
  <si>
    <t>Gestión de servicios tecnológicos</t>
  </si>
  <si>
    <t>Gestión de servicios de TI</t>
  </si>
  <si>
    <t>Gestión de sistemas de información</t>
  </si>
  <si>
    <t>Gestión de Informática Forense</t>
  </si>
  <si>
    <r>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r>
    <r>
      <rPr>
        <sz val="11"/>
        <color rgb="FF76923C"/>
        <rFont val="Arial"/>
        <family val="2"/>
      </rPr>
      <t>Plan Estratégico de Tecnología de Información y las Comunicaciones - PETIC
Plan Estratégico de Tecnología de Información y las Comunicaciones - PETIC
Políticas de TI 
Modelo de gestión y gobierno de TI para la SIC documentado y actualizado 
Modelo de Arquitectura Empresarial documentado y actualizado para la SIC</t>
    </r>
  </si>
  <si>
    <r>
      <t xml:space="preserve">DE01 Formulación Estratégica 
DE02 Revisión Estratégica
</t>
    </r>
    <r>
      <rPr>
        <sz val="11"/>
        <color rgb="FF76923C"/>
        <rFont val="Arial"/>
        <family val="2"/>
      </rPr>
      <t xml:space="preserve">
DE04 Gestión Estratégica de Tecnologías de la Información</t>
    </r>
  </si>
  <si>
    <t xml:space="preserve">Modelo de Gestión de Proyectos TI documentado y actualizado para la SIC 
Proyectos institucionales de TI 
Plan de intervención de sistemas de información, Plan de intervención de servicios tecnológicos
Catálogo de servicios de TI incluyendo servicios ciudadanos digitales
Metodologia de desarrollo de software
Criterios de accesibilidad para sistemas de información orientados al ciudadano y empresario. </t>
  </si>
  <si>
    <t xml:space="preserve"> Información de cumplimiento de actividades establecidas en Planes, Programas y Proyectos
</t>
  </si>
  <si>
    <r>
      <rPr>
        <sz val="11"/>
        <color rgb="FF76923C"/>
        <rFont val="Arial"/>
        <family val="2"/>
      </rPr>
      <t>Ejecución de los ciclos de pruebas
sobre los desarrollos propios</t>
    </r>
    <r>
      <rPr>
        <sz val="11"/>
        <color rgb="FF000000"/>
        <rFont val="Arial"/>
        <family val="2"/>
      </rPr>
      <t xml:space="preserve">
Software construido e implementado
Nuevas funcionalidades a sistemas de  información existentes
</t>
    </r>
    <r>
      <rPr>
        <sz val="11"/>
        <color rgb="FF76923C"/>
        <rFont val="Arial"/>
        <family val="2"/>
      </rPr>
      <t>Manuales de Usuario.
Manuales técnicos y de operación</t>
    </r>
  </si>
  <si>
    <t xml:space="preserve">Nuevas funcionalidades implementadas
</t>
  </si>
  <si>
    <r>
      <t xml:space="preserve">Llevar a cabo actividades para administrar Sistemas de Información de la entidad. </t>
    </r>
    <r>
      <rPr>
        <sz val="11"/>
        <color rgb="FFFF0000"/>
        <rFont val="Arial"/>
        <family val="2"/>
      </rPr>
      <t>( Se sugiere elimianr considerando las siguientes actividades)</t>
    </r>
  </si>
  <si>
    <t xml:space="preserve"> Gestión de servicios de TI</t>
  </si>
  <si>
    <t>Establecer los lineamientos para implementar el ciclo de vida de desarrollo de sistemas de información de la entidad de acuerdo con los lineamientos y estrategia de TI definida para fortalecer los procesos de gestión de la SIC y los servicios al ciudadano y al empresario mediante el aprovechamiento de las tecnologias de información</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</si>
  <si>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</si>
  <si>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r>
      <rPr>
        <sz val="11"/>
        <color rgb="FFFF0000"/>
        <rFont val="Arial"/>
        <family val="2"/>
      </rPr>
      <t>GS03 Gestión de sistemas de información</t>
    </r>
    <r>
      <rPr>
        <sz val="11"/>
        <color rgb="FF000000"/>
        <rFont val="Arial"/>
        <family val="2"/>
      </rPr>
      <t xml:space="preserve">
DE04 Gestión Estratégica de Tecnologías de la Información</t>
    </r>
  </si>
  <si>
    <t>GS03 Gestión de sistemas de información</t>
  </si>
  <si>
    <t>Metodologia de desarrollo de software
Criterios de accesibilidad para sistemas de información orientados al ciudadano y empresario. 
Mecanismos utilizados para la integración
continua
Mecanismos utilizados para el despliegue
continuo.
Plan de calidad de los SI</t>
  </si>
  <si>
    <r>
      <t xml:space="preserve">DE01 Formulación Estratégica 
DE02 Revisión Estratégica
</t>
    </r>
    <r>
      <rPr>
        <sz val="11"/>
        <color rgb="FFFF0000"/>
        <rFont val="Arial"/>
        <family val="2"/>
      </rPr>
      <t>GS03 Gestión de sistemas de información
GS0 1 Gestión de servicios tecnológicos</t>
    </r>
  </si>
  <si>
    <r>
      <rPr>
        <sz val="11"/>
        <color rgb="FFFF0000"/>
        <rFont val="Arial"/>
        <family val="2"/>
      </rPr>
      <t>GS03 Gestión de sistemas de información</t>
    </r>
    <r>
      <rPr>
        <sz val="11"/>
        <color rgb="FF000000"/>
        <rFont val="Arial"/>
        <family val="2"/>
      </rPr>
      <t xml:space="preserve">
DE02 Revisión Estratégica
GS0 1 Gestión de servicios tecnológicos</t>
    </r>
  </si>
  <si>
    <t>Requerimientos de desarrollos de nuevos sistemas de informacion o nuevas funcionalidades</t>
  </si>
  <si>
    <r>
      <t xml:space="preserve">Todos los procesos
</t>
    </r>
    <r>
      <rPr>
        <sz val="11"/>
        <color rgb="FFFF0000"/>
        <rFont val="Arial"/>
        <family val="2"/>
      </rPr>
      <t>GS03 Gestión de sistemas de información
GS0 1 Gestión de servicios tecnológicos
DE04 Gestión Estratégica de Tecnologías de la Información</t>
    </r>
  </si>
  <si>
    <r>
      <t xml:space="preserve">Proceso que lo requiere
</t>
    </r>
    <r>
      <rPr>
        <sz val="11"/>
        <color rgb="FFFF0000"/>
        <rFont val="Arial"/>
        <family val="2"/>
      </rPr>
      <t xml:space="preserve">
GS03 Gestión de sistemas de información
GS0 1 Gestión de servicios tecnológicos
DE04 Gestión Estratégica de Tecnologías de la Información</t>
    </r>
  </si>
  <si>
    <r>
      <t xml:space="preserve">Proceso que lo requiere
</t>
    </r>
    <r>
      <rPr>
        <sz val="11"/>
        <color rgb="FFFF0000"/>
        <rFont val="Arial"/>
        <family val="2"/>
      </rPr>
      <t>GS03 Gestión de sistemas de información
GS0 1 Gestión de servicios tecnológicos
DE04 Gestión Estratégica de Tecnologías de la Información</t>
    </r>
  </si>
  <si>
    <r>
      <t xml:space="preserve">Todos los procesos
</t>
    </r>
    <r>
      <rPr>
        <sz val="11"/>
        <color rgb="FFFF0000"/>
        <rFont val="Arial"/>
        <family val="2"/>
      </rPr>
      <t xml:space="preserve">
GS03 Gestión de sistemas de información
GS0 1 Gestión de servicios tecnológicos
DE04 Gestión Estratégica de Tecnologías de la Información</t>
    </r>
  </si>
  <si>
    <r>
      <t xml:space="preserve">Plan Estratégico de Tecnología de Información
Políticas de TI
Modelo de gestión y gobierno de TI para la SIC documentado y actualizado
Modelo de Arquitectura Empresarial documentado y actualizado para la SIC
Modelo de Gestión de Proyectos TI documentado y actualizado para la SIC
 Catálogo y Portafolio de Servicios de TI
Mejores prácticas de la industria
</t>
    </r>
    <r>
      <rPr>
        <sz val="11"/>
        <rFont val="Arial"/>
        <family val="2"/>
      </rPr>
      <t xml:space="preserve">Plan de Intervención de Sistemas de Información </t>
    </r>
  </si>
  <si>
    <t>Todos los procesos
DE04 Gestión Estratégica de Tecnologías de la Información</t>
  </si>
  <si>
    <t xml:space="preserve">Realizar las actividades de recepción, consulta y asignación de las solicitudes de soporte a sistemas de información existentes que llegan a tráves del único punto de contacto establecido para soportes internos, que es la mesa de servicios (CSIT). </t>
  </si>
  <si>
    <t xml:space="preserve">Solicitudes atendidas
Sistemas de información intervenidos </t>
  </si>
  <si>
    <t>Realizar las actividades relacionadas con la evaluación y  decisión de las solicitudes de  mejoras/ajustes de funcionalidades a sistemas de información existentes.</t>
  </si>
  <si>
    <t>Todos los procesos
GS03 Gestión de sistemas de información
GS0 1 Gestión de servicios tecnológicos</t>
  </si>
  <si>
    <t xml:space="preserve">Todos los procesos
DE04 Gestión Estratégica de Tecnologías de la Información
GS03 Gestión de sistemas de información
GS01 Gestión de servicios tecnológicos
</t>
  </si>
  <si>
    <t>Proceso que lo requiere
GS03 Gestión de sistemas de información
GS01 Gestión de servicios tecnológicos
DE04 Gestión Estratégica de Tecnologías de la Información</t>
  </si>
  <si>
    <t>CI02 Seguimiento Sistema Integral de Gestión Institucional
DE02 Revisión Estratégica
DE04 Gestión Estratégica de Tecnologías de la Información</t>
  </si>
  <si>
    <t>Proceso que lo requiere
GS03 Gestión de sistemas de información
GS0 1 Gestión de servicios tecnológicos
DE04 Gestión Estratégica de Tecnologías de la Información</t>
  </si>
  <si>
    <t>Proceso que lo requiere
GS03 Gestión de sistemas de información
GS0 1 Gestión de servicios tecnológicos</t>
  </si>
  <si>
    <t>Metodología SCRUM</t>
  </si>
  <si>
    <t>Total</t>
  </si>
  <si>
    <r>
      <t xml:space="preserve">Plan de acción 
</t>
    </r>
    <r>
      <rPr>
        <sz val="11"/>
        <rFont val="Arial"/>
        <family val="2"/>
      </rPr>
      <t>Plan Anual de Adquisiciones 
Procedimiento de construcción de ciclo de vida de software</t>
    </r>
  </si>
  <si>
    <t>Inicia con la identificación, formulación, desarrollo, mantenimiento y soporte de sistemas de información y proyectos afines que impliquen levantamiento, análisis, diseño, desarrollo, pruebas y finaliza con la implementación de soluciones.</t>
  </si>
  <si>
    <t>Plan de acción
Procedimiento de construcción de ciclo de vida de software
Solicitudes sobre sistemas existentes</t>
  </si>
  <si>
    <t>Procedimiento de construcción de ciclo de vida de software 
Plan de Intervención de Sistemas de Información 
Plan de Capacidad de Servicio 
Solicitudes sobre sistemas existentes</t>
  </si>
  <si>
    <t xml:space="preserve">Establecer los lineamientos para gestión el ciclo de vida de desarrollo de sistemas de información de la entidad de acuerdo con los lineamientos y estrategia de TI definida para fortalecer los procesos de gestión de la SIC y los servicios al ciudadano y al empresario mediante el aprovechamiento de las tecnologias de información </t>
  </si>
  <si>
    <t>Gestionar el ciclo de vida de desarrollo de sistemas de información de la entidad de acuerdo con los lineamientos y estrategia de TI definidas para el fortalecimiento de los procesos de gestión de la SIC y los servicios al ciudadano y al empresario mediante el aprovechamiento de las tecnologias de información</t>
  </si>
  <si>
    <t>Administración Sistemas de Información y Proyectos Informáticos</t>
  </si>
  <si>
    <t>Corresponde al número de soportes a sistemas de información atendidos por el Grupo de trabajo de Sistemas de Información y el Grupo de trabajo de Gestión de información y Proyectos informáticos</t>
  </si>
  <si>
    <t>Correos, solicitudes mediante la herramienta de gestión de la mesa de servicios</t>
  </si>
  <si>
    <t>Número de soportes a sistemas de información recibidos</t>
  </si>
  <si>
    <t>Corresponde al número de soportes a sistemas de información recibidos por el Grupo de trabajo de Sistemas de Información y el Grupo de trabajo de Gestión de información y Proyectos informáticos</t>
  </si>
  <si>
    <t xml:space="preserve">94,61% 
</t>
  </si>
  <si>
    <t>Reporte Herramienta de Gestión Mesa de Servicios y  gestión solicitudes cuentas correo soporte RNBD, Sicerco, Simel, Servicios Línea y Sede electrónica.</t>
  </si>
  <si>
    <t>Permite la medición de la eficacia en la atención de requerimientos a sistemas de información de la entidad, mediante la comparación del número de requerimientos atendidos para el mes a reportar vs el número de requerimientos recibidos para el mes a reportar.</t>
  </si>
  <si>
    <t>Número de requerimientos a sistemas de información atendidos para el mes a reportar.</t>
  </si>
  <si>
    <t>Número de requerimientos a sistemas de información  atendidos para el mes a reportar para el mes a reportar.</t>
  </si>
  <si>
    <t xml:space="preserve">Corresponde al número de requerimientos que son atendidos y deben ser entregados en el mes a reportar por el Grupo de Sistemas de Información y el Grupo de Gestión de Información y Proyectos Informáticos </t>
  </si>
  <si>
    <t>Plan de acción</t>
  </si>
  <si>
    <t>Número de requerimientos a sistemas de información recibidos para el mes a reportar.</t>
  </si>
  <si>
    <t>Corresponde al número de requerimientos que son recibidos y deben ser entregados en el mes a reportar por el Grupo de Sistemas de Información y el Grupo de Gestión de Información y Proyectos Informáticos durante el semestre.</t>
  </si>
  <si>
    <t>Herramienta de gestión Mesa de Servicios y Solicitudes de requerimientos a S.I. diligenciados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</si>
</sst>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7" x14ac:knownFonts="1">
    <font>
      <sz val="11"/>
      <color rgb="FF000000"/>
      <name val="Calibri"/>
      <family val="2"/>
      <scheme val="minor"/>
    </font>
    <font>
      <sz val="11"/>
      <color theme="1"/>
      <name val="Calibri"/>
      <family val="2"/>
      <scheme val="minor"/>
    </font>
    <font>
      <b/>
      <sz val="11"/>
      <color rgb="FF000000"/>
      <name val="Calibri"/>
      <family val="2"/>
      <scheme val="minor"/>
    </font>
    <font>
      <b/>
      <sz val="18"/>
      <color rgb="FF2D3B89"/>
      <name val="Arial Black"/>
      <family val="2"/>
    </font>
    <font>
      <b/>
      <sz val="11"/>
      <color rgb="FFFFFFFF"/>
      <name val="Arial Black"/>
      <family val="2"/>
    </font>
    <font>
      <sz val="11"/>
      <color rgb="FF000000"/>
      <name val="Arial Black"/>
      <family val="2"/>
    </font>
    <font>
      <b/>
      <sz val="11"/>
      <color rgb="FF000000"/>
      <name val="Arial Black"/>
      <family val="2"/>
    </font>
    <font>
      <b/>
      <sz val="9"/>
      <color rgb="FFFFFFFF"/>
      <name val="Arial Black"/>
      <family val="2"/>
    </font>
    <font>
      <b/>
      <sz val="10"/>
      <color rgb="FFFFFFFF"/>
      <name val="Arial Black"/>
      <family val="2"/>
    </font>
    <font>
      <sz val="9"/>
      <color rgb="FFFFFFFF"/>
      <name val="Arial Black"/>
      <family val="2"/>
    </font>
    <font>
      <sz val="11"/>
      <color rgb="FF000000"/>
      <name val="Arial"/>
      <family val="2"/>
    </font>
    <font>
      <sz val="14"/>
      <color rgb="FF000000"/>
      <name val="Arial"/>
      <family val="2"/>
    </font>
    <font>
      <b/>
      <sz val="14"/>
      <color rgb="FF000000"/>
      <name val="Arial"/>
      <family val="2"/>
    </font>
    <font>
      <sz val="12"/>
      <color rgb="FF000000"/>
      <name val="Arial"/>
      <family val="2"/>
    </font>
    <font>
      <sz val="14"/>
      <color rgb="FF000000"/>
      <name val="Arial"/>
      <family val="2"/>
    </font>
    <font>
      <b/>
      <sz val="16"/>
      <color rgb="FF2D3B89"/>
      <name val="Arial"/>
      <family val="2"/>
    </font>
    <font>
      <sz val="12"/>
      <color rgb="FF000000"/>
      <name val="Arial"/>
      <family val="2"/>
    </font>
    <font>
      <sz val="10"/>
      <color rgb="FF000000"/>
      <name val="Arial"/>
      <family val="2"/>
    </font>
    <font>
      <b/>
      <sz val="9"/>
      <color rgb="FF000000"/>
      <name val="Arial Narrow"/>
      <family val="2"/>
    </font>
    <font>
      <sz val="9"/>
      <color rgb="FF000000"/>
      <name val="Arial Narrow"/>
      <family val="2"/>
    </font>
    <font>
      <sz val="9"/>
      <color rgb="FF808080"/>
      <name val="Arial Narrow"/>
      <family val="2"/>
    </font>
    <font>
      <b/>
      <u/>
      <sz val="11"/>
      <color rgb="FF000000"/>
      <name val="Calibri"/>
      <family val="2"/>
      <scheme val="minor"/>
    </font>
    <font>
      <b/>
      <sz val="11"/>
      <color rgb="FF000000"/>
      <name val="Arial"/>
      <family val="2"/>
    </font>
    <font>
      <sz val="11"/>
      <color rgb="FF000000"/>
      <name val="Arial"/>
      <family val="2"/>
    </font>
    <font>
      <sz val="11"/>
      <color rgb="FFFFFFFF"/>
      <name val="Arial"/>
      <family val="2"/>
    </font>
    <font>
      <sz val="10"/>
      <color rgb="FF000000"/>
      <name val="Arial"/>
      <family val="2"/>
    </font>
    <font>
      <b/>
      <sz val="20"/>
      <color rgb="FF000000"/>
      <name val="Arial"/>
      <family val="2"/>
    </font>
    <font>
      <b/>
      <sz val="12"/>
      <color rgb="FF000000"/>
      <name val="Arial"/>
      <family val="2"/>
    </font>
    <font>
      <b/>
      <sz val="16"/>
      <color rgb="FF000000"/>
      <name val="Arial"/>
      <family val="2"/>
    </font>
    <font>
      <b/>
      <i/>
      <sz val="11"/>
      <color rgb="FFE36C09"/>
      <name val="Calibri"/>
      <family val="2"/>
      <scheme val="minor"/>
    </font>
    <font>
      <sz val="11"/>
      <color rgb="FFFF0000"/>
      <name val="Arial"/>
      <family val="2"/>
    </font>
    <font>
      <b/>
      <sz val="14"/>
      <color rgb="FF000000"/>
      <name val="Arial"/>
      <family val="2"/>
    </font>
    <font>
      <sz val="11"/>
      <color rgb="FF76923C"/>
      <name val="Arial"/>
      <family val="2"/>
    </font>
    <font>
      <sz val="12"/>
      <name val="Arial"/>
      <family val="2"/>
    </font>
    <font>
      <sz val="11"/>
      <name val="Arial"/>
      <family val="2"/>
    </font>
    <font>
      <b/>
      <sz val="11"/>
      <color rgb="FF00B050"/>
      <name val="Arial"/>
      <family val="2"/>
    </font>
    <font>
      <b/>
      <sz val="11"/>
      <color rgb="FFFF0000"/>
      <name val="Arial"/>
      <family val="2"/>
    </font>
    <font>
      <sz val="11"/>
      <color theme="1"/>
      <name val="Arial"/>
      <family val="2"/>
    </font>
    <font>
      <b/>
      <sz val="11"/>
      <name val="Arial"/>
      <family val="2"/>
    </font>
    <font>
      <b/>
      <sz val="10"/>
      <color theme="0"/>
      <name val="Arial Black"/>
      <family val="2"/>
    </font>
    <font>
      <sz val="12"/>
      <color theme="1"/>
      <name val="Arial"/>
      <family val="2"/>
    </font>
    <font>
      <sz val="10"/>
      <name val="Arial"/>
      <family val="2"/>
    </font>
    <font>
      <sz val="14"/>
      <color theme="1"/>
      <name val="Arial"/>
      <family val="2"/>
    </font>
    <font>
      <b/>
      <sz val="14"/>
      <color theme="1"/>
      <name val="Arial"/>
      <family val="2"/>
    </font>
    <font>
      <sz val="14"/>
      <name val="Arial"/>
      <family val="2"/>
    </font>
    <font>
      <u/>
      <sz val="11"/>
      <color theme="10"/>
      <name val="Calibri"/>
      <family val="2"/>
      <scheme val="minor"/>
    </font>
    <font>
      <b/>
      <sz val="14"/>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rgb="FFFFFFFF"/>
        <bgColor indexed="64"/>
      </patternFill>
    </fill>
    <fill>
      <patternFill patternType="solid">
        <fgColor rgb="FFEAF1DD"/>
        <bgColor indexed="64"/>
      </patternFill>
    </fill>
    <fill>
      <patternFill patternType="solid">
        <fgColor rgb="FFFBD4B4"/>
        <bgColor indexed="64"/>
      </patternFill>
    </fill>
    <fill>
      <patternFill patternType="solid">
        <fgColor rgb="FF548DD4"/>
        <bgColor indexed="64"/>
      </patternFill>
    </fill>
    <fill>
      <patternFill patternType="solid">
        <fgColor rgb="FF76923C"/>
        <bgColor indexed="64"/>
      </patternFill>
    </fill>
    <fill>
      <patternFill patternType="solid">
        <fgColor rgb="FFD8D8D8"/>
        <bgColor indexed="64"/>
      </patternFill>
    </fill>
    <fill>
      <patternFill patternType="solid">
        <fgColor theme="0"/>
        <bgColor indexed="64"/>
      </patternFill>
    </fill>
  </fills>
  <borders count="81">
    <border>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right/>
      <top style="hair">
        <color rgb="FF000000"/>
      </top>
      <bottom style="hair">
        <color rgb="FF000000"/>
      </bottom>
      <diagonal/>
    </border>
    <border>
      <left/>
      <right/>
      <top/>
      <bottom style="hair">
        <color rgb="FF000000"/>
      </bottom>
      <diagonal/>
    </border>
    <border>
      <left style="hair">
        <color rgb="FF000000"/>
      </left>
      <right/>
      <top/>
      <bottom/>
      <diagonal/>
    </border>
    <border>
      <left/>
      <right style="hair">
        <color rgb="FF000000"/>
      </right>
      <top/>
      <bottom/>
      <diagonal/>
    </border>
    <border>
      <left/>
      <right/>
      <top style="thin">
        <color auto="1"/>
      </top>
      <bottom/>
      <diagonal/>
    </border>
    <border>
      <left/>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hair">
        <color rgb="FF000000"/>
      </left>
      <right/>
      <top style="hair">
        <color rgb="FF000000"/>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right style="medium">
        <color rgb="FF000000"/>
      </right>
      <top/>
      <bottom/>
      <diagonal/>
    </border>
    <border>
      <left/>
      <right style="medium">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right style="medium">
        <color rgb="FF000000"/>
      </right>
      <top style="hair">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style="hair">
        <color rgb="FF000000"/>
      </top>
      <bottom style="medium">
        <color rgb="FF000000"/>
      </bottom>
      <diagonal/>
    </border>
    <border>
      <left style="medium">
        <color rgb="FF000000"/>
      </left>
      <right style="hair">
        <color rgb="FF000000"/>
      </right>
      <top style="hair">
        <color rgb="FF000000"/>
      </top>
      <bottom style="hair">
        <color rgb="FF000000"/>
      </bottom>
      <diagonal/>
    </border>
    <border>
      <left style="medium">
        <color auto="1"/>
      </left>
      <right style="hair">
        <color rgb="FF000000"/>
      </right>
      <top style="hair">
        <color rgb="FF000000"/>
      </top>
      <bottom/>
      <diagonal/>
    </border>
    <border>
      <left style="thin">
        <color auto="1"/>
      </left>
      <right style="thin">
        <color auto="1"/>
      </right>
      <top style="thin">
        <color auto="1"/>
      </top>
      <bottom style="thin">
        <color auto="1"/>
      </bottom>
      <diagonal/>
    </border>
    <border>
      <left style="medium">
        <color auto="1"/>
      </left>
      <right style="hair">
        <color rgb="FF000000"/>
      </right>
      <top style="medium">
        <color auto="1"/>
      </top>
      <bottom style="hair">
        <color rgb="FF000000"/>
      </bottom>
      <diagonal/>
    </border>
    <border>
      <left style="hair">
        <color rgb="FF000000"/>
      </left>
      <right style="hair">
        <color rgb="FF000000"/>
      </right>
      <top style="medium">
        <color auto="1"/>
      </top>
      <bottom style="hair">
        <color rgb="FF000000"/>
      </bottom>
      <diagonal/>
    </border>
    <border>
      <left style="medium">
        <color auto="1"/>
      </left>
      <right/>
      <top style="hair">
        <color rgb="FF000000"/>
      </top>
      <bottom style="hair">
        <color rgb="FF000000"/>
      </bottom>
      <diagonal/>
    </border>
    <border>
      <left style="medium">
        <color auto="1"/>
      </left>
      <right/>
      <top style="hair">
        <color rgb="FF000000"/>
      </top>
      <bottom/>
      <diagonal/>
    </border>
    <border>
      <left style="medium">
        <color auto="1"/>
      </left>
      <right/>
      <top style="thin">
        <color auto="1"/>
      </top>
      <bottom/>
      <diagonal/>
    </border>
    <border>
      <left style="medium">
        <color auto="1"/>
      </left>
      <right/>
      <top/>
      <bottom style="thin">
        <color auto="1"/>
      </bottom>
      <diagonal/>
    </border>
    <border>
      <left/>
      <right/>
      <top style="hair">
        <color rgb="FF000000"/>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rgb="FF000000"/>
      </right>
      <top/>
      <bottom style="hair">
        <color rgb="FF000000"/>
      </bottom>
      <diagonal/>
    </border>
    <border>
      <left style="medium">
        <color rgb="FF000000"/>
      </left>
      <right/>
      <top/>
      <bottom style="medium">
        <color rgb="FF000000"/>
      </bottom>
      <diagonal/>
    </border>
    <border>
      <left style="thin">
        <color auto="1"/>
      </left>
      <right style="thin">
        <color auto="1"/>
      </right>
      <top style="thin">
        <color auto="1"/>
      </top>
      <bottom/>
      <diagonal/>
    </border>
    <border>
      <left style="medium">
        <color rgb="FF000000"/>
      </left>
      <right style="hair">
        <color rgb="FF000000"/>
      </right>
      <top/>
      <bottom/>
      <diagonal/>
    </border>
    <border>
      <left style="medium">
        <color rgb="FF000000"/>
      </left>
      <right style="hair">
        <color rgb="FF000000"/>
      </right>
      <top/>
      <bottom style="hair">
        <color rgb="FF000000"/>
      </bottom>
      <diagonal/>
    </border>
    <border>
      <left style="hair">
        <color rgb="FF000000"/>
      </left>
      <right style="medium">
        <color auto="1"/>
      </right>
      <top style="hair">
        <color rgb="FF000000"/>
      </top>
      <bottom/>
      <diagonal/>
    </border>
    <border>
      <left style="hair">
        <color rgb="FF000000"/>
      </left>
      <right style="medium">
        <color auto="1"/>
      </right>
      <top/>
      <bottom/>
      <diagonal/>
    </border>
    <border>
      <left style="hair">
        <color rgb="FF000000"/>
      </left>
      <right style="medium">
        <color auto="1"/>
      </right>
      <top/>
      <bottom style="hair">
        <color rgb="FF000000"/>
      </bottom>
      <diagonal/>
    </border>
    <border>
      <left/>
      <right/>
      <top style="medium">
        <color rgb="FF000000"/>
      </top>
      <bottom/>
      <diagonal/>
    </border>
    <border>
      <left style="medium">
        <color auto="1"/>
      </left>
      <right/>
      <top style="medium">
        <color auto="1"/>
      </top>
      <bottom/>
      <diagonal/>
    </border>
    <border>
      <left/>
      <right style="hair">
        <color rgb="FF000000"/>
      </right>
      <top style="medium">
        <color auto="1"/>
      </top>
      <bottom/>
      <diagonal/>
    </border>
    <border>
      <left style="hair">
        <color rgb="FF000000"/>
      </left>
      <right/>
      <top style="medium">
        <color auto="1"/>
      </top>
      <bottom/>
      <diagonal/>
    </border>
    <border>
      <left style="medium">
        <color auto="1"/>
      </left>
      <right/>
      <top/>
      <bottom style="hair">
        <color rgb="FF000000"/>
      </bottom>
      <diagonal/>
    </border>
    <border>
      <left/>
      <right style="medium">
        <color rgb="FF000000"/>
      </right>
      <top style="medium">
        <color rgb="FF000000"/>
      </top>
      <bottom/>
      <diagonal/>
    </border>
    <border>
      <left style="medium">
        <color auto="1"/>
      </left>
      <right style="hair">
        <color auto="1"/>
      </right>
      <top style="hair">
        <color auto="1"/>
      </top>
      <bottom style="thin">
        <color auto="1"/>
      </bottom>
      <diagonal/>
    </border>
    <border>
      <left style="medium">
        <color auto="1"/>
      </left>
      <right style="hair">
        <color auto="1"/>
      </right>
      <top style="thin">
        <color auto="1"/>
      </top>
      <bottom style="hair">
        <color auto="1"/>
      </bottom>
      <diagonal/>
    </border>
    <border>
      <left style="medium">
        <color auto="1"/>
      </left>
      <right style="hair">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top style="hair">
        <color auto="1"/>
      </top>
      <bottom/>
      <diagonal/>
    </border>
    <border>
      <left/>
      <right/>
      <top style="hair">
        <color auto="1"/>
      </top>
      <bottom/>
      <diagonal/>
    </border>
    <border>
      <left/>
      <right style="medium">
        <color auto="1"/>
      </right>
      <top style="hair">
        <color auto="1"/>
      </top>
      <bottom/>
      <diagonal/>
    </border>
    <border>
      <left/>
      <right style="medium">
        <color auto="1"/>
      </right>
      <top/>
      <bottom/>
      <diagonal/>
    </border>
    <border>
      <left style="medium">
        <color auto="1"/>
      </left>
      <right/>
      <top/>
      <bottom/>
      <diagonal/>
    </border>
    <border>
      <left style="medium">
        <color auto="1"/>
      </left>
      <right style="hair">
        <color auto="1"/>
      </right>
      <top style="hair">
        <color auto="1"/>
      </top>
      <bottom style="medium">
        <color auto="1"/>
      </bottom>
      <diagonal/>
    </border>
    <border>
      <left/>
      <right/>
      <top/>
      <bottom style="medium">
        <color auto="1"/>
      </bottom>
      <diagonal/>
    </border>
    <border>
      <left/>
      <right/>
      <top style="hair">
        <color auto="1"/>
      </top>
      <bottom style="medium">
        <color indexed="64"/>
      </bottom>
      <diagonal/>
    </border>
    <border>
      <left/>
      <right style="medium">
        <color auto="1"/>
      </right>
      <top/>
      <bottom style="medium">
        <color auto="1"/>
      </bottom>
      <diagonal/>
    </border>
  </borders>
  <cellStyleXfs count="4">
    <xf numFmtId="0" fontId="0" fillId="0" borderId="0"/>
    <xf numFmtId="0" fontId="17" fillId="0" borderId="0"/>
    <xf numFmtId="0" fontId="1" fillId="0" borderId="0"/>
    <xf numFmtId="0" fontId="45" fillId="0" borderId="0" applyNumberFormat="0" applyFill="0" applyBorder="0" applyAlignment="0" applyProtection="0"/>
  </cellStyleXfs>
  <cellXfs count="452">
    <xf numFmtId="0" fontId="0" fillId="0" borderId="0" xfId="0"/>
    <xf numFmtId="0" fontId="0" fillId="0" borderId="23" xfId="0" applyBorder="1"/>
    <xf numFmtId="0" fontId="0" fillId="0" borderId="0" xfId="0"/>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8"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8" fillId="3" borderId="32" xfId="0" applyFont="1" applyFill="1" applyBorder="1" applyAlignment="1">
      <alignment vertical="center"/>
    </xf>
    <xf numFmtId="0" fontId="8" fillId="2" borderId="10" xfId="0" applyFont="1" applyFill="1" applyBorder="1" applyAlignment="1">
      <alignment horizontal="center" vertical="center"/>
    </xf>
    <xf numFmtId="0" fontId="5" fillId="0" borderId="0" xfId="0" applyFont="1"/>
    <xf numFmtId="0" fontId="8" fillId="4" borderId="6" xfId="0" applyFont="1" applyFill="1"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vertical="center"/>
    </xf>
    <xf numFmtId="0" fontId="8" fillId="4" borderId="7" xfId="0" applyFont="1" applyFill="1" applyBorder="1" applyAlignment="1">
      <alignment vertical="center"/>
    </xf>
    <xf numFmtId="0" fontId="0" fillId="0" borderId="0" xfId="0" applyAlignment="1">
      <alignment wrapText="1"/>
    </xf>
    <xf numFmtId="0" fontId="2"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0" fontId="2" fillId="0" borderId="44" xfId="0" applyFont="1" applyBorder="1"/>
    <xf numFmtId="0" fontId="7" fillId="0" borderId="0" xfId="0" applyFont="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8" fillId="2" borderId="37" xfId="0" applyFont="1" applyFill="1" applyBorder="1" applyAlignment="1">
      <alignment vertical="center"/>
    </xf>
    <xf numFmtId="0" fontId="18"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left" vertical="center" wrapText="1" indent="2"/>
      <protection locked="0"/>
    </xf>
    <xf numFmtId="0" fontId="14" fillId="0" borderId="4" xfId="0" applyFont="1" applyBorder="1" applyAlignment="1">
      <alignment vertical="center"/>
    </xf>
    <xf numFmtId="0" fontId="21" fillId="0" borderId="0" xfId="0" applyFont="1"/>
    <xf numFmtId="0" fontId="8"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Alignment="1">
      <alignment horizontal="center" vertical="center" wrapText="1"/>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Alignment="1">
      <alignment horizontal="center" vertical="center" wrapText="1"/>
    </xf>
    <xf numFmtId="0" fontId="8" fillId="2" borderId="3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22"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14" fontId="26" fillId="0" borderId="0" xfId="0" applyNumberFormat="1" applyFont="1" applyAlignment="1" applyProtection="1">
      <alignment horizontal="center" vertical="center" wrapText="1"/>
      <protection locked="0" hidden="1"/>
    </xf>
    <xf numFmtId="0" fontId="10" fillId="0" borderId="33" xfId="0" applyFont="1" applyBorder="1" applyAlignment="1">
      <alignment horizontal="center" vertical="center"/>
    </xf>
    <xf numFmtId="164" fontId="10" fillId="0" borderId="33"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24" fillId="0" borderId="0" xfId="0" applyFont="1" applyAlignment="1">
      <alignment vertical="center" wrapText="1"/>
    </xf>
    <xf numFmtId="0" fontId="10" fillId="0" borderId="6" xfId="0" applyFont="1" applyBorder="1" applyAlignment="1">
      <alignment horizontal="center"/>
    </xf>
    <xf numFmtId="0" fontId="22"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31" xfId="0" applyFont="1" applyBorder="1" applyAlignment="1">
      <alignment horizontal="center" vertical="center" wrapText="1"/>
    </xf>
    <xf numFmtId="0" fontId="25" fillId="0" borderId="23" xfId="0" applyFont="1" applyBorder="1" applyAlignment="1">
      <alignment horizontal="center" vertical="center" wrapText="1"/>
    </xf>
    <xf numFmtId="0" fontId="10" fillId="0" borderId="31" xfId="0" applyFont="1" applyBorder="1" applyAlignment="1">
      <alignment horizontal="center" vertical="center" wrapText="1"/>
    </xf>
    <xf numFmtId="0" fontId="3" fillId="0" borderId="0" xfId="0" applyFont="1" applyAlignment="1">
      <alignment horizontal="center" vertical="center"/>
    </xf>
    <xf numFmtId="0" fontId="3" fillId="0" borderId="24" xfId="0" applyFont="1" applyBorder="1" applyAlignment="1">
      <alignment horizontal="center" vertic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Alignment="1">
      <alignment horizontal="justify" vertical="center"/>
    </xf>
    <xf numFmtId="0" fontId="22" fillId="0" borderId="0" xfId="0" applyFont="1" applyAlignment="1">
      <alignment horizontal="center" vertical="center"/>
    </xf>
    <xf numFmtId="0" fontId="10" fillId="0" borderId="0" xfId="0" applyFont="1" applyAlignment="1">
      <alignment horizontal="center" vertical="center"/>
    </xf>
    <xf numFmtId="0" fontId="10" fillId="0" borderId="24" xfId="0" applyFont="1" applyBorder="1" applyAlignment="1">
      <alignment horizontal="justify" vertical="center"/>
    </xf>
    <xf numFmtId="0" fontId="9" fillId="3" borderId="3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4" xfId="0" applyFont="1" applyBorder="1" applyAlignment="1">
      <alignment horizontal="center" vertical="center" wrapText="1"/>
    </xf>
    <xf numFmtId="0" fontId="9" fillId="3" borderId="20"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10" fillId="0" borderId="23" xfId="0" applyFont="1" applyBorder="1" applyAlignment="1">
      <alignment vertical="center" wrapText="1"/>
    </xf>
    <xf numFmtId="0" fontId="10" fillId="0" borderId="0" xfId="0" applyFont="1" applyAlignment="1">
      <alignment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10"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xf>
    <xf numFmtId="9" fontId="31" fillId="0" borderId="42" xfId="0" applyNumberFormat="1" applyFont="1" applyBorder="1" applyAlignment="1">
      <alignment horizontal="center" vertical="center" wrapText="1"/>
    </xf>
    <xf numFmtId="0" fontId="27" fillId="9" borderId="45" xfId="0" applyFont="1" applyFill="1" applyBorder="1" applyAlignment="1">
      <alignment horizontal="center" vertical="center" wrapText="1"/>
    </xf>
    <xf numFmtId="0" fontId="30" fillId="0" borderId="0" xfId="0" applyFont="1" applyAlignment="1">
      <alignment horizontal="center" vertical="center" wrapText="1"/>
    </xf>
    <xf numFmtId="0" fontId="0" fillId="0" borderId="25" xfId="0" applyBorder="1"/>
    <xf numFmtId="0" fontId="10"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left" vertical="center"/>
    </xf>
    <xf numFmtId="0" fontId="23" fillId="0" borderId="58" xfId="0" applyFont="1" applyBorder="1" applyAlignment="1">
      <alignment horizontal="center" vertical="top" wrapText="1"/>
    </xf>
    <xf numFmtId="0" fontId="23" fillId="0" borderId="57" xfId="0" applyFont="1" applyBorder="1" applyAlignment="1">
      <alignment horizontal="center" wrapText="1"/>
    </xf>
    <xf numFmtId="0" fontId="32" fillId="0" borderId="1" xfId="0" applyFont="1" applyBorder="1" applyAlignment="1">
      <alignment horizontal="center" vertical="center" wrapText="1"/>
    </xf>
    <xf numFmtId="0" fontId="10" fillId="10" borderId="0" xfId="0" applyFont="1" applyFill="1" applyAlignment="1">
      <alignment horizontal="justify" vertical="center"/>
    </xf>
    <xf numFmtId="0" fontId="10" fillId="0" borderId="0" xfId="0" applyFont="1" applyAlignment="1">
      <alignment horizontal="center"/>
    </xf>
    <xf numFmtId="0" fontId="34" fillId="0" borderId="1" xfId="0" applyFont="1" applyBorder="1" applyAlignment="1">
      <alignment horizontal="center" vertical="center" wrapText="1"/>
    </xf>
    <xf numFmtId="0" fontId="34" fillId="0" borderId="31" xfId="0" applyFont="1" applyBorder="1" applyAlignment="1">
      <alignment horizontal="center" vertical="center" wrapText="1"/>
    </xf>
    <xf numFmtId="0" fontId="36" fillId="0" borderId="1" xfId="0" applyFont="1" applyBorder="1" applyAlignment="1">
      <alignment horizontal="center" vertical="center"/>
    </xf>
    <xf numFmtId="0" fontId="37" fillId="0" borderId="33" xfId="0" applyFont="1" applyBorder="1" applyAlignment="1">
      <alignment horizontal="left" vertical="center" wrapText="1"/>
    </xf>
    <xf numFmtId="0" fontId="34" fillId="10" borderId="33" xfId="0" applyFont="1" applyFill="1" applyBorder="1" applyAlignment="1">
      <alignment vertical="center" wrapText="1"/>
    </xf>
    <xf numFmtId="0" fontId="34" fillId="10" borderId="33" xfId="0" applyFont="1" applyFill="1" applyBorder="1" applyAlignment="1">
      <alignment vertical="center"/>
    </xf>
    <xf numFmtId="0" fontId="34" fillId="0" borderId="0" xfId="0" applyFont="1" applyAlignment="1">
      <alignment horizontal="center" vertical="center" wrapText="1"/>
    </xf>
    <xf numFmtId="0" fontId="38" fillId="0" borderId="1" xfId="0" applyFont="1" applyBorder="1" applyAlignment="1">
      <alignment horizontal="center" vertical="center"/>
    </xf>
    <xf numFmtId="0" fontId="37" fillId="0" borderId="0" xfId="2" applyFont="1"/>
    <xf numFmtId="0" fontId="1" fillId="0" borderId="0" xfId="2"/>
    <xf numFmtId="0" fontId="39" fillId="2" borderId="67" xfId="2" applyFont="1" applyFill="1" applyBorder="1" applyAlignment="1">
      <alignment vertical="center"/>
    </xf>
    <xf numFmtId="0" fontId="39" fillId="2" borderId="72" xfId="2" applyFont="1" applyFill="1" applyBorder="1" applyAlignment="1">
      <alignment vertical="center"/>
    </xf>
    <xf numFmtId="0" fontId="39" fillId="2" borderId="59" xfId="2" applyFont="1" applyFill="1" applyBorder="1" applyAlignment="1">
      <alignment horizontal="center" vertical="center"/>
    </xf>
    <xf numFmtId="0" fontId="37" fillId="0" borderId="0" xfId="2" applyFont="1" applyAlignment="1">
      <alignment vertical="center" wrapText="1"/>
    </xf>
    <xf numFmtId="0" fontId="34" fillId="0" borderId="57" xfId="2" applyFont="1" applyBorder="1" applyAlignment="1">
      <alignment horizontal="center" wrapText="1"/>
    </xf>
    <xf numFmtId="0" fontId="34" fillId="0" borderId="58" xfId="2" applyFont="1" applyBorder="1" applyAlignment="1">
      <alignment horizontal="center" vertical="top" wrapText="1"/>
    </xf>
    <xf numFmtId="0" fontId="42" fillId="0" borderId="38" xfId="2" applyFont="1" applyBorder="1"/>
    <xf numFmtId="0" fontId="42" fillId="0" borderId="8" xfId="2" applyFont="1" applyBorder="1"/>
    <xf numFmtId="0" fontId="42" fillId="0" borderId="13" xfId="2" applyFont="1" applyBorder="1"/>
    <xf numFmtId="0" fontId="37" fillId="0" borderId="75" xfId="2" applyFont="1" applyBorder="1"/>
    <xf numFmtId="0" fontId="39" fillId="3" borderId="59" xfId="2" applyFont="1" applyFill="1" applyBorder="1" applyAlignment="1">
      <alignment vertical="center"/>
    </xf>
    <xf numFmtId="0" fontId="42" fillId="0" borderId="0" xfId="2" applyFont="1"/>
    <xf numFmtId="0" fontId="43" fillId="0" borderId="33" xfId="2" applyFont="1" applyBorder="1" applyAlignment="1">
      <alignment horizontal="center" vertical="center"/>
    </xf>
    <xf numFmtId="0" fontId="42" fillId="0" borderId="12" xfId="2" applyFont="1" applyBorder="1"/>
    <xf numFmtId="0" fontId="42" fillId="0" borderId="39" xfId="2" applyFont="1" applyBorder="1"/>
    <xf numFmtId="0" fontId="42" fillId="0" borderId="14" xfId="2" applyFont="1" applyBorder="1"/>
    <xf numFmtId="0" fontId="42" fillId="0" borderId="15" xfId="2" applyFont="1" applyBorder="1"/>
    <xf numFmtId="0" fontId="40" fillId="0" borderId="76" xfId="2" applyFont="1" applyBorder="1"/>
    <xf numFmtId="0" fontId="40" fillId="0" borderId="0" xfId="2" applyFont="1"/>
    <xf numFmtId="0" fontId="44" fillId="0" borderId="65" xfId="2" applyFont="1" applyBorder="1" applyAlignment="1">
      <alignment vertical="center"/>
    </xf>
    <xf numFmtId="0" fontId="39" fillId="3" borderId="77" xfId="2" applyFont="1" applyFill="1" applyBorder="1" applyAlignment="1">
      <alignment horizontal="center" vertical="center"/>
    </xf>
    <xf numFmtId="9" fontId="46" fillId="0" borderId="42" xfId="2" applyNumberFormat="1" applyFont="1" applyBorder="1" applyAlignment="1">
      <alignment horizontal="center" vertical="center" wrapText="1"/>
    </xf>
    <xf numFmtId="0" fontId="42" fillId="0" borderId="78" xfId="2" applyFont="1" applyBorder="1"/>
    <xf numFmtId="0" fontId="37" fillId="0" borderId="80" xfId="2" applyFont="1" applyBorder="1"/>
    <xf numFmtId="0" fontId="34" fillId="0" borderId="57" xfId="2" applyFont="1" applyBorder="1" applyAlignment="1">
      <alignment horizontal="center" vertical="center" wrapText="1"/>
    </xf>
    <xf numFmtId="0" fontId="34" fillId="0" borderId="58" xfId="2" applyFont="1" applyBorder="1" applyAlignment="1">
      <alignment horizontal="center" vertical="center" wrapText="1"/>
    </xf>
    <xf numFmtId="0" fontId="32" fillId="0" borderId="16" xfId="0" applyFont="1" applyBorder="1" applyAlignment="1">
      <alignment horizontal="center" vertical="center" wrapText="1"/>
    </xf>
    <xf numFmtId="0" fontId="32"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 xfId="0" applyFont="1" applyBorder="1" applyAlignment="1">
      <alignment horizontal="center" vertical="center"/>
    </xf>
    <xf numFmtId="0" fontId="10" fillId="0" borderId="32"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10" fillId="10" borderId="16"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10" fillId="0" borderId="1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34"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8" xfId="0" applyFont="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30" fillId="0" borderId="16"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8" fillId="2" borderId="1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8" fillId="4" borderId="7" xfId="0" applyFont="1" applyFill="1" applyBorder="1" applyAlignment="1">
      <alignment horizontal="center" vertical="center"/>
    </xf>
    <xf numFmtId="0" fontId="13" fillId="0" borderId="4" xfId="0" applyFont="1" applyBorder="1" applyAlignment="1">
      <alignment horizontal="justify" vertical="center" wrapText="1"/>
    </xf>
    <xf numFmtId="0" fontId="16" fillId="0" borderId="4" xfId="0" applyFont="1" applyBorder="1" applyAlignment="1">
      <alignment horizontal="justify" vertical="center"/>
    </xf>
    <xf numFmtId="0" fontId="16" fillId="0" borderId="25" xfId="0" applyFont="1" applyBorder="1" applyAlignment="1">
      <alignment horizontal="justify"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23"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29" fillId="0" borderId="3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9" fillId="3"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23" xfId="0" applyFont="1" applyBorder="1" applyAlignment="1">
      <alignment horizontal="center"/>
    </xf>
    <xf numFmtId="0" fontId="5" fillId="0" borderId="0" xfId="0" applyFont="1" applyAlignment="1">
      <alignment horizontal="center"/>
    </xf>
    <xf numFmtId="0" fontId="5" fillId="0" borderId="24" xfId="0" applyFont="1" applyBorder="1" applyAlignment="1">
      <alignment horizontal="center"/>
    </xf>
    <xf numFmtId="0" fontId="4" fillId="2" borderId="3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7" xfId="0" applyFont="1" applyBorder="1" applyAlignment="1">
      <alignment horizontal="center" vertical="center" wrapText="1"/>
    </xf>
    <xf numFmtId="0" fontId="23" fillId="0" borderId="54" xfId="0" applyFont="1" applyBorder="1" applyAlignment="1">
      <alignment horizontal="center" vertical="center"/>
    </xf>
    <xf numFmtId="0" fontId="23" fillId="0" borderId="56"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10" fillId="0" borderId="16" xfId="0" applyNumberFormat="1" applyFont="1" applyBorder="1" applyAlignment="1">
      <alignment horizontal="center" vertical="center"/>
    </xf>
    <xf numFmtId="164" fontId="23" fillId="0" borderId="25" xfId="0" applyNumberFormat="1"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52" xfId="0" applyBorder="1" applyAlignment="1">
      <alignment horizontal="center"/>
    </xf>
    <xf numFmtId="0" fontId="0" fillId="0" borderId="51" xfId="0" applyBorder="1" applyAlignment="1">
      <alignment horizontal="center"/>
    </xf>
    <xf numFmtId="0" fontId="0" fillId="0" borderId="53" xfId="0" applyBorder="1" applyAlignment="1">
      <alignment horizontal="center"/>
    </xf>
    <xf numFmtId="0" fontId="0" fillId="0" borderId="7" xfId="0" applyBorder="1" applyAlignment="1">
      <alignment horizontal="center"/>
    </xf>
    <xf numFmtId="0" fontId="0" fillId="0" borderId="55"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8" fillId="2" borderId="51" xfId="0" applyFont="1" applyFill="1" applyBorder="1" applyAlignment="1">
      <alignment horizontal="center" vertical="center"/>
    </xf>
    <xf numFmtId="0" fontId="8" fillId="2" borderId="0" xfId="0" applyFont="1" applyFill="1" applyAlignment="1">
      <alignment horizontal="center" vertical="center"/>
    </xf>
    <xf numFmtId="0" fontId="10" fillId="0" borderId="16"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43" xfId="0" applyFont="1" applyFill="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23" fillId="10" borderId="16"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6" fillId="0" borderId="18"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5" fillId="0" borderId="19" xfId="0" applyFont="1" applyBorder="1" applyAlignment="1">
      <alignment horizontal="center"/>
    </xf>
    <xf numFmtId="0" fontId="8" fillId="2" borderId="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25" xfId="0" applyFont="1" applyBorder="1" applyAlignment="1">
      <alignment horizontal="center"/>
    </xf>
    <xf numFmtId="0" fontId="13"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8" fillId="2" borderId="36" xfId="0" applyFont="1" applyFill="1" applyBorder="1" applyAlignment="1">
      <alignment horizontal="center" vertical="center"/>
    </xf>
    <xf numFmtId="0" fontId="8"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34" fillId="0" borderId="68" xfId="2" applyFont="1" applyBorder="1" applyAlignment="1">
      <alignment horizontal="left" vertical="center"/>
    </xf>
    <xf numFmtId="0" fontId="34" fillId="0" borderId="65" xfId="2" applyFont="1" applyBorder="1" applyAlignment="1">
      <alignment horizontal="left" vertical="center"/>
    </xf>
    <xf numFmtId="0" fontId="34" fillId="0" borderId="69" xfId="2" applyFont="1" applyBorder="1" applyAlignment="1">
      <alignment horizontal="left" vertical="center"/>
    </xf>
    <xf numFmtId="0" fontId="39" fillId="2" borderId="70" xfId="2" applyFont="1" applyFill="1" applyBorder="1" applyAlignment="1">
      <alignment horizontal="center" vertical="center"/>
    </xf>
    <xf numFmtId="0" fontId="37" fillId="0" borderId="70" xfId="2" applyFont="1" applyBorder="1" applyAlignment="1">
      <alignment horizontal="left" vertical="center"/>
    </xf>
    <xf numFmtId="0" fontId="37" fillId="0" borderId="71" xfId="2" applyFont="1" applyBorder="1" applyAlignment="1">
      <alignment horizontal="left" vertical="center"/>
    </xf>
    <xf numFmtId="0" fontId="37" fillId="0" borderId="60" xfId="2" applyFont="1" applyBorder="1" applyAlignment="1">
      <alignment horizontal="center"/>
    </xf>
    <xf numFmtId="0" fontId="37" fillId="0" borderId="61" xfId="2" applyFont="1" applyBorder="1" applyAlignment="1">
      <alignment horizontal="center"/>
    </xf>
    <xf numFmtId="0" fontId="3" fillId="0" borderId="62" xfId="2" applyFont="1" applyBorder="1" applyAlignment="1">
      <alignment horizontal="center" vertical="center"/>
    </xf>
    <xf numFmtId="0" fontId="3" fillId="0" borderId="63" xfId="2" applyFont="1" applyBorder="1" applyAlignment="1">
      <alignment horizontal="center" vertical="center"/>
    </xf>
    <xf numFmtId="0" fontId="37" fillId="0" borderId="64" xfId="2" applyFont="1" applyBorder="1" applyAlignment="1">
      <alignment horizontal="center"/>
    </xf>
    <xf numFmtId="0" fontId="37" fillId="0" borderId="65" xfId="2" applyFont="1" applyBorder="1" applyAlignment="1">
      <alignment horizontal="center"/>
    </xf>
    <xf numFmtId="0" fontId="37" fillId="0" borderId="66" xfId="2" applyFont="1" applyBorder="1" applyAlignment="1">
      <alignment horizontal="center"/>
    </xf>
    <xf numFmtId="0" fontId="15" fillId="0" borderId="64" xfId="2" applyFont="1" applyBorder="1" applyAlignment="1">
      <alignment horizontal="center" vertical="center"/>
    </xf>
    <xf numFmtId="0" fontId="15" fillId="0" borderId="65" xfId="2" applyFont="1" applyBorder="1" applyAlignment="1">
      <alignment horizontal="center" vertical="center"/>
    </xf>
    <xf numFmtId="0" fontId="15" fillId="0" borderId="66" xfId="2" applyFont="1" applyBorder="1" applyAlignment="1">
      <alignment horizontal="center" vertical="center"/>
    </xf>
    <xf numFmtId="0" fontId="37" fillId="0" borderId="68" xfId="2" applyFont="1" applyBorder="1" applyAlignment="1">
      <alignment horizontal="left" vertical="center"/>
    </xf>
    <xf numFmtId="0" fontId="37" fillId="0" borderId="65" xfId="2" applyFont="1" applyBorder="1" applyAlignment="1">
      <alignment horizontal="left" vertical="center"/>
    </xf>
    <xf numFmtId="0" fontId="39" fillId="2" borderId="70" xfId="2" applyFont="1" applyFill="1" applyBorder="1" applyAlignment="1">
      <alignment horizontal="center" vertical="center" wrapText="1"/>
    </xf>
    <xf numFmtId="0" fontId="37" fillId="0" borderId="70" xfId="2" applyFont="1" applyBorder="1" applyAlignment="1">
      <alignment horizontal="left" vertical="center" wrapText="1"/>
    </xf>
    <xf numFmtId="0" fontId="37" fillId="0" borderId="67" xfId="2" applyFont="1" applyBorder="1" applyAlignment="1">
      <alignment horizontal="center"/>
    </xf>
    <xf numFmtId="0" fontId="37" fillId="0" borderId="70" xfId="2" applyFont="1" applyBorder="1" applyAlignment="1">
      <alignment horizontal="center"/>
    </xf>
    <xf numFmtId="0" fontId="37" fillId="0" borderId="71" xfId="2" applyFont="1" applyBorder="1" applyAlignment="1">
      <alignment horizontal="center"/>
    </xf>
    <xf numFmtId="0" fontId="40" fillId="0" borderId="70" xfId="2" applyFont="1" applyBorder="1" applyAlignment="1">
      <alignment horizontal="center" vertical="center"/>
    </xf>
    <xf numFmtId="0" fontId="34" fillId="0" borderId="70" xfId="2" applyFont="1" applyBorder="1" applyAlignment="1">
      <alignment horizontal="center" vertical="center"/>
    </xf>
    <xf numFmtId="0" fontId="34" fillId="0" borderId="71" xfId="2" applyFont="1" applyBorder="1" applyAlignment="1">
      <alignment horizontal="center" vertical="center"/>
    </xf>
    <xf numFmtId="0" fontId="34" fillId="0" borderId="70" xfId="2" applyFont="1" applyBorder="1" applyAlignment="1">
      <alignment horizontal="justify" vertical="center"/>
    </xf>
    <xf numFmtId="0" fontId="34" fillId="0" borderId="71" xfId="2" applyFont="1" applyBorder="1" applyAlignment="1">
      <alignment horizontal="justify" vertical="center"/>
    </xf>
    <xf numFmtId="0" fontId="37" fillId="0" borderId="65" xfId="2" applyFont="1" applyBorder="1" applyAlignment="1">
      <alignment horizontal="justify" vertical="center"/>
    </xf>
    <xf numFmtId="0" fontId="37" fillId="0" borderId="66" xfId="2" applyFont="1" applyBorder="1" applyAlignment="1">
      <alignment horizontal="justify" vertical="center"/>
    </xf>
    <xf numFmtId="0" fontId="39" fillId="0" borderId="72" xfId="2" applyFont="1" applyBorder="1" applyAlignment="1">
      <alignment horizontal="center" vertical="center"/>
    </xf>
    <xf numFmtId="0" fontId="39" fillId="0" borderId="73" xfId="2" applyFont="1" applyBorder="1" applyAlignment="1">
      <alignment horizontal="center" vertical="center"/>
    </xf>
    <xf numFmtId="0" fontId="39" fillId="0" borderId="74" xfId="2" applyFont="1" applyBorder="1" applyAlignment="1">
      <alignment horizontal="center" vertical="center"/>
    </xf>
    <xf numFmtId="0" fontId="39" fillId="2" borderId="68" xfId="2" applyFont="1" applyFill="1" applyBorder="1" applyAlignment="1">
      <alignment horizontal="center" vertical="center"/>
    </xf>
    <xf numFmtId="0" fontId="39" fillId="2" borderId="69" xfId="2" applyFont="1" applyFill="1" applyBorder="1" applyAlignment="1">
      <alignment horizontal="center" vertical="center"/>
    </xf>
    <xf numFmtId="0" fontId="39" fillId="2" borderId="65" xfId="2" applyFont="1" applyFill="1" applyBorder="1" applyAlignment="1">
      <alignment horizontal="center" vertical="center"/>
    </xf>
    <xf numFmtId="0" fontId="37" fillId="0" borderId="75" xfId="2" applyFont="1" applyBorder="1" applyAlignment="1">
      <alignment horizontal="center" vertical="center" wrapText="1"/>
    </xf>
    <xf numFmtId="0" fontId="34" fillId="0" borderId="69" xfId="2" applyFont="1" applyBorder="1" applyAlignment="1">
      <alignment horizontal="center" vertical="center" wrapText="1"/>
    </xf>
    <xf numFmtId="0" fontId="34" fillId="0" borderId="70" xfId="2" applyFont="1" applyBorder="1" applyAlignment="1">
      <alignment horizontal="center" vertical="center" wrapText="1"/>
    </xf>
    <xf numFmtId="0" fontId="41" fillId="0" borderId="70" xfId="2" applyFont="1" applyBorder="1" applyAlignment="1">
      <alignment horizontal="center" vertical="center" wrapText="1"/>
    </xf>
    <xf numFmtId="0" fontId="39" fillId="3" borderId="41" xfId="2" applyFont="1" applyFill="1" applyBorder="1" applyAlignment="1">
      <alignment horizontal="center" vertical="center" wrapText="1"/>
    </xf>
    <xf numFmtId="0" fontId="39" fillId="3" borderId="79" xfId="2" applyFont="1" applyFill="1" applyBorder="1" applyAlignment="1">
      <alignment horizontal="center" vertical="center" wrapText="1"/>
    </xf>
    <xf numFmtId="0" fontId="39" fillId="3" borderId="42" xfId="2" applyFont="1" applyFill="1" applyBorder="1" applyAlignment="1">
      <alignment horizontal="center" vertical="center" wrapText="1"/>
    </xf>
    <xf numFmtId="0" fontId="44" fillId="0" borderId="65" xfId="3" applyFont="1" applyFill="1" applyBorder="1" applyAlignment="1">
      <alignment horizontal="center" vertical="center" wrapText="1"/>
    </xf>
    <xf numFmtId="0" fontId="42" fillId="0" borderId="41" xfId="2" applyFont="1" applyBorder="1" applyAlignment="1">
      <alignment horizontal="center" vertical="center" wrapText="1"/>
    </xf>
    <xf numFmtId="0" fontId="42" fillId="0" borderId="79" xfId="2" applyFont="1" applyBorder="1" applyAlignment="1">
      <alignment horizontal="center" vertical="center"/>
    </xf>
    <xf numFmtId="0" fontId="42" fillId="0" borderId="42" xfId="2" applyFont="1" applyBorder="1" applyAlignment="1">
      <alignment horizontal="center" vertical="center"/>
    </xf>
    <xf numFmtId="0" fontId="37" fillId="0" borderId="76" xfId="2" applyFont="1" applyBorder="1" applyAlignment="1">
      <alignment horizontal="center"/>
    </xf>
    <xf numFmtId="0" fontId="37" fillId="0" borderId="0" xfId="2" applyFont="1" applyAlignment="1">
      <alignment horizontal="center"/>
    </xf>
    <xf numFmtId="0" fontId="37" fillId="0" borderId="75" xfId="2" applyFont="1" applyBorder="1" applyAlignment="1">
      <alignment horizontal="center"/>
    </xf>
    <xf numFmtId="0" fontId="39" fillId="3" borderId="67" xfId="2" applyFont="1" applyFill="1" applyBorder="1" applyAlignment="1">
      <alignment horizontal="center" vertical="center"/>
    </xf>
    <xf numFmtId="0" fontId="44" fillId="0" borderId="68" xfId="2" applyFont="1" applyBorder="1" applyAlignment="1">
      <alignment horizontal="center" vertical="center"/>
    </xf>
    <xf numFmtId="0" fontId="44" fillId="0" borderId="65" xfId="2" applyFont="1" applyBorder="1" applyAlignment="1">
      <alignment horizontal="center" vertical="center"/>
    </xf>
    <xf numFmtId="0" fontId="44" fillId="0" borderId="69" xfId="2" applyFont="1" applyBorder="1" applyAlignment="1">
      <alignment horizontal="center" vertical="center"/>
    </xf>
    <xf numFmtId="0" fontId="44" fillId="0" borderId="65" xfId="3" applyFont="1" applyFill="1" applyBorder="1" applyAlignment="1">
      <alignment horizontal="center" vertical="center"/>
    </xf>
    <xf numFmtId="0" fontId="44" fillId="0" borderId="69" xfId="3" applyFont="1" applyFill="1" applyBorder="1" applyAlignment="1">
      <alignment horizontal="center" vertical="center"/>
    </xf>
    <xf numFmtId="10" fontId="44" fillId="0" borderId="65" xfId="3" applyNumberFormat="1" applyFont="1" applyFill="1" applyBorder="1" applyAlignment="1">
      <alignment horizontal="center" vertical="center" wrapText="1"/>
    </xf>
    <xf numFmtId="0" fontId="40" fillId="0" borderId="41" xfId="2" applyFont="1" applyBorder="1" applyAlignment="1">
      <alignment horizontal="center" vertical="center" wrapText="1"/>
    </xf>
    <xf numFmtId="0" fontId="40" fillId="0" borderId="79" xfId="2" applyFont="1" applyBorder="1" applyAlignment="1">
      <alignment horizontal="center" vertical="center"/>
    </xf>
    <xf numFmtId="0" fontId="40" fillId="0" borderId="42" xfId="2" applyFont="1" applyBorder="1" applyAlignment="1">
      <alignment horizontal="center" vertical="center"/>
    </xf>
    <xf numFmtId="0" fontId="23" fillId="0" borderId="1" xfId="0" applyFont="1" applyBorder="1" applyAlignment="1">
      <alignment horizontal="center" vertical="center" wrapText="1"/>
    </xf>
    <xf numFmtId="0" fontId="8" fillId="3" borderId="41"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2" xfId="0" applyFont="1" applyFill="1" applyBorder="1" applyAlignment="1">
      <alignment horizontal="center" vertical="center" wrapText="1"/>
    </xf>
    <xf numFmtId="9"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0" xfId="0" applyFont="1" applyBorder="1" applyAlignment="1">
      <alignment horizontal="center" vertical="center"/>
    </xf>
    <xf numFmtId="0" fontId="13" fillId="0" borderId="42" xfId="0" applyFont="1" applyBorder="1" applyAlignment="1">
      <alignment horizontal="center"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8"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8" fillId="0" borderId="37" xfId="0" applyFont="1" applyBorder="1" applyAlignment="1">
      <alignment horizontal="center" vertical="center"/>
    </xf>
    <xf numFmtId="0" fontId="8" fillId="0" borderId="9" xfId="0" applyFont="1" applyBorder="1" applyAlignment="1">
      <alignment horizontal="center" vertical="center"/>
    </xf>
    <xf numFmtId="0" fontId="8" fillId="0" borderId="27" xfId="0" applyFont="1" applyBorder="1" applyAlignment="1">
      <alignment horizontal="center" vertical="center"/>
    </xf>
    <xf numFmtId="0" fontId="8" fillId="2" borderId="1"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1" xfId="0" applyFont="1" applyBorder="1" applyAlignment="1">
      <alignment horizontal="left" vertical="center"/>
    </xf>
    <xf numFmtId="0" fontId="8"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6" xfId="0" applyFont="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Border="1" applyAlignment="1">
      <alignment horizontal="center" vertical="center"/>
    </xf>
    <xf numFmtId="0" fontId="23" fillId="0" borderId="1" xfId="0" applyFont="1" applyBorder="1" applyAlignment="1">
      <alignment horizontal="center" vertical="center"/>
    </xf>
    <xf numFmtId="0" fontId="23" fillId="0" borderId="26" xfId="0" applyFont="1" applyBorder="1" applyAlignment="1">
      <alignment horizontal="center" vertical="center"/>
    </xf>
    <xf numFmtId="0" fontId="23" fillId="0" borderId="2" xfId="0" applyFont="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6" xfId="0" applyFont="1" applyBorder="1" applyAlignment="1">
      <alignment horizontal="left" vertical="center"/>
    </xf>
    <xf numFmtId="0" fontId="10" fillId="0" borderId="4" xfId="0" applyFont="1" applyBorder="1" applyAlignment="1">
      <alignment horizontal="left" vertical="center"/>
    </xf>
    <xf numFmtId="0" fontId="10" fillId="0" borderId="33" xfId="0" applyFont="1" applyBorder="1" applyAlignment="1">
      <alignment horizontal="center"/>
    </xf>
    <xf numFmtId="0" fontId="28" fillId="0" borderId="33" xfId="0" applyFont="1" applyBorder="1" applyAlignment="1">
      <alignment horizontal="center" vertical="center"/>
    </xf>
  </cellXfs>
  <cellStyles count="4">
    <cellStyle name="Hipervínculo" xfId="3" builtinId="8"/>
    <cellStyle name="Normal" xfId="0" builtinId="0"/>
    <cellStyle name="Normal 2" xfId="1" xr:uid="{00000000-0005-0000-0000-000001000000}"/>
    <cellStyle name="Normal 3" xfId="2" xr:uid="{C2A433C0-2B2F-4F6F-AAB5-CB89DE2062B3}"/>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559593</xdr:colOff>
      <xdr:row>0</xdr:row>
      <xdr:rowOff>71437</xdr:rowOff>
    </xdr:from>
    <xdr:to>
      <xdr:col>2</xdr:col>
      <xdr:colOff>928687</xdr:colOff>
      <xdr:row>2</xdr:row>
      <xdr:rowOff>333375</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593" y="71437"/>
          <a:ext cx="2333625" cy="1023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7</xdr:row>
      <xdr:rowOff>148166</xdr:rowOff>
    </xdr:from>
    <xdr:to>
      <xdr:col>0</xdr:col>
      <xdr:colOff>1515431</xdr:colOff>
      <xdr:row>10</xdr:row>
      <xdr:rowOff>127000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31146</xdr:colOff>
      <xdr:row>9</xdr:row>
      <xdr:rowOff>107946</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415808</xdr:colOff>
      <xdr:row>9</xdr:row>
      <xdr:rowOff>95823</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19</xdr:col>
      <xdr:colOff>379645</xdr:colOff>
      <xdr:row>9</xdr:row>
      <xdr:rowOff>55993</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65</xdr:row>
      <xdr:rowOff>168373</xdr:rowOff>
    </xdr:from>
    <xdr:to>
      <xdr:col>22</xdr:col>
      <xdr:colOff>530934</xdr:colOff>
      <xdr:row>72</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55</xdr:row>
      <xdr:rowOff>161586</xdr:rowOff>
    </xdr:from>
    <xdr:to>
      <xdr:col>14</xdr:col>
      <xdr:colOff>365125</xdr:colOff>
      <xdr:row>63</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1189274"/>
          <a:ext cx="4302142" cy="15075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Guía de buenas prácticas para la gestión de proyectos PMI</a:t>
            </a:r>
          </a:p>
          <a:p>
            <a:pPr marL="0" indent="0"/>
            <a:r>
              <a:rPr lang="es-CO" sz="1100" i="1">
                <a:solidFill>
                  <a:schemeClr val="accent6">
                    <a:lumMod val="75000"/>
                  </a:schemeClr>
                </a:solidFill>
                <a:latin typeface="+mn-lt"/>
                <a:ea typeface="+mn-ea"/>
                <a:cs typeface="+mn-cs"/>
              </a:rPr>
              <a:t>Estrategia de Gobierno Digital</a:t>
            </a:r>
          </a:p>
          <a:p>
            <a:pPr marL="0" indent="0"/>
            <a:r>
              <a:rPr lang="es-CO" sz="1100" i="1">
                <a:solidFill>
                  <a:schemeClr val="accent6">
                    <a:lumMod val="75000"/>
                  </a:schemeClr>
                </a:solidFill>
                <a:latin typeface="+mn-lt"/>
                <a:ea typeface="+mn-ea"/>
                <a:cs typeface="+mn-cs"/>
              </a:rPr>
              <a:t>ITIL BUENAS PRÁCTICAS</a:t>
            </a:r>
          </a:p>
          <a:p>
            <a:pPr marL="0" indent="0"/>
            <a:r>
              <a:rPr lang="es-CO" sz="1100" i="1">
                <a:solidFill>
                  <a:schemeClr val="accent6">
                    <a:lumMod val="75000"/>
                  </a:schemeClr>
                </a:solidFill>
                <a:latin typeface="+mn-lt"/>
                <a:ea typeface="+mn-ea"/>
                <a:cs typeface="+mn-cs"/>
              </a:rPr>
              <a:t>SCRUM Buenas prácticas</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55</xdr:row>
      <xdr:rowOff>181695</xdr:rowOff>
    </xdr:from>
    <xdr:to>
      <xdr:col>18</xdr:col>
      <xdr:colOff>1825624</xdr:colOff>
      <xdr:row>63</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66980" y="31209383"/>
          <a:ext cx="4169582"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55</xdr:row>
      <xdr:rowOff>191224</xdr:rowOff>
    </xdr:from>
    <xdr:to>
      <xdr:col>24</xdr:col>
      <xdr:colOff>238125</xdr:colOff>
      <xdr:row>63</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762819" y="31218912"/>
          <a:ext cx="4418025"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marR="0" lvl="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effectLst/>
                <a:latin typeface="+mn-lt"/>
                <a:ea typeface="+mn-ea"/>
                <a:cs typeface="+mn-cs"/>
              </a:rPr>
              <a:t>Herramienta de Gestión de Mesa de servicios</a:t>
            </a:r>
          </a:p>
          <a:p>
            <a:pPr marL="0" marR="0" lvl="0" indent="0" defTabSz="914400" eaLnBrk="1" fontAlgn="auto" latinLnBrk="0" hangingPunct="1">
              <a:lnSpc>
                <a:spcPct val="100000"/>
              </a:lnSpc>
              <a:spcBef>
                <a:spcPts val="0"/>
              </a:spcBef>
              <a:spcAft>
                <a:spcPts val="0"/>
              </a:spcAft>
              <a:buClrTx/>
              <a:buSzTx/>
              <a:buFontTx/>
              <a:buNone/>
              <a:tabLst/>
              <a:defRPr/>
            </a:pPr>
            <a:r>
              <a:rPr lang="es-CO" sz="1100" i="1">
                <a:solidFill>
                  <a:schemeClr val="accent6">
                    <a:lumMod val="75000"/>
                  </a:schemeClr>
                </a:solidFill>
                <a:effectLst/>
                <a:latin typeface="+mn-lt"/>
                <a:ea typeface="+mn-ea"/>
                <a:cs typeface="+mn-cs"/>
              </a:rPr>
              <a:t>Azure DevOps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65</xdr:row>
      <xdr:rowOff>91740</xdr:rowOff>
    </xdr:from>
    <xdr:to>
      <xdr:col>15</xdr:col>
      <xdr:colOff>9525</xdr:colOff>
      <xdr:row>73</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33024428"/>
          <a:ext cx="4314048"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69</xdr:row>
      <xdr:rowOff>50993</xdr:rowOff>
    </xdr:from>
    <xdr:to>
      <xdr:col>15</xdr:col>
      <xdr:colOff>741</xdr:colOff>
      <xdr:row>70</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66</xdr:row>
      <xdr:rowOff>59532</xdr:rowOff>
    </xdr:from>
    <xdr:to>
      <xdr:col>18</xdr:col>
      <xdr:colOff>1845468</xdr:colOff>
      <xdr:row>72</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53500" y="33182720"/>
          <a:ext cx="4202906"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598A5160-8655-4CED-96CF-39B64950366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1592" y="111126"/>
          <a:ext cx="207221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E63DFB13-F2A6-4439-B5CF-E1CD23A46B6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1592" y="111126"/>
          <a:ext cx="207221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ha%20H/Downloads/Caracterizaci&#243;n%20GS03%202020-04-16%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IC\Grupo%20de%20Trabajo%20de%20Sistemas%20de%20Informaci&#243;n\Ing.%20John%20Molano\2019\SIGI\Caracterizaci&#243;n\Caracterizaci&#243;n%20GS03%202019-06-21%20VS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INDICADOR (2)"/>
      <sheetName val="INDICADOR (3)"/>
      <sheetName val="Normograma"/>
      <sheetName val="Listas desplegables"/>
    </sheetNames>
    <sheetDataSet>
      <sheetData sheetId="0">
        <row r="8">
          <cell r="P8" t="str">
            <v>Liderar la gestión de proyectos de transformación digital y/o administrar sistemas de información,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ell>
          <cell r="U8" t="str">
            <v>Eficacia</v>
          </cell>
          <cell r="W8" t="str">
            <v>Soportes a Sistemas de Información</v>
          </cell>
        </row>
        <row r="9">
          <cell r="U9" t="str">
            <v>Eficacia</v>
          </cell>
          <cell r="W9" t="str">
            <v>Requerimientos a Sistemas de Información</v>
          </cell>
        </row>
      </sheetData>
      <sheetData sheetId="1"/>
      <sheetData sheetId="2"/>
      <sheetData sheetId="3"/>
      <sheetData sheetId="4"/>
      <sheetData sheetId="5">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 y la Comunicación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 y la Comunicación</v>
          </cell>
          <cell r="F44" t="str">
            <v xml:space="preserve">Apoyo </v>
          </cell>
          <cell r="G44" t="str">
            <v>Jefe Oficina de Tecnología e Informática</v>
          </cell>
        </row>
        <row r="45">
          <cell r="D45" t="str">
            <v>Informática Forense</v>
          </cell>
          <cell r="E45" t="str">
            <v>Gestión tecnologías de la Información y la Comunicación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INDICADOR (2)"/>
      <sheetName val="INDICADOR (3)"/>
      <sheetName val="Normograma"/>
      <sheetName val="Listas desplegables"/>
    </sheetNames>
    <sheetDataSet>
      <sheetData sheetId="0">
        <row r="8">
          <cell r="P8" t="str">
            <v>Administrar sistemas de información e implementar proyectos informáticos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ell>
        </row>
      </sheetData>
      <sheetData sheetId="1"/>
      <sheetData sheetId="2"/>
      <sheetData sheetId="3"/>
      <sheetData sheetId="4"/>
      <sheetData sheetId="5">
        <row r="3">
          <cell r="D3" t="str">
            <v>Formulación Estratégica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6"/>
  <sheetViews>
    <sheetView showGridLines="0" tabSelected="1" topLeftCell="B1" zoomScale="80" zoomScaleNormal="80" zoomScaleSheetLayoutView="80" workbookViewId="0">
      <selection activeCell="W8" sqref="W8:Y8"/>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30" customWidth="1"/>
  </cols>
  <sheetData>
    <row r="1" spans="1:25" ht="30" customHeight="1" x14ac:dyDescent="0.25">
      <c r="A1" s="299"/>
      <c r="B1" s="300"/>
      <c r="C1" s="301"/>
      <c r="D1" s="287" t="s">
        <v>0</v>
      </c>
      <c r="E1" s="288"/>
      <c r="F1" s="288"/>
      <c r="G1" s="288"/>
      <c r="H1" s="288"/>
      <c r="I1" s="288"/>
      <c r="J1" s="288"/>
      <c r="K1" s="288"/>
      <c r="L1" s="288"/>
      <c r="M1" s="288"/>
      <c r="N1" s="288"/>
      <c r="O1" s="288"/>
      <c r="P1" s="288"/>
      <c r="Q1" s="288"/>
      <c r="R1" s="288"/>
      <c r="S1" s="288"/>
      <c r="T1" s="288"/>
      <c r="U1" s="289"/>
      <c r="V1" s="306" t="s">
        <v>265</v>
      </c>
      <c r="W1" s="306"/>
      <c r="X1" s="281" t="s">
        <v>290</v>
      </c>
      <c r="Y1" s="282"/>
    </row>
    <row r="2" spans="1:25" ht="30" customHeight="1" x14ac:dyDescent="0.25">
      <c r="A2" s="296"/>
      <c r="B2" s="297"/>
      <c r="C2" s="302"/>
      <c r="D2" s="290"/>
      <c r="E2" s="291"/>
      <c r="F2" s="291"/>
      <c r="G2" s="291"/>
      <c r="H2" s="291"/>
      <c r="I2" s="291"/>
      <c r="J2" s="291"/>
      <c r="K2" s="291"/>
      <c r="L2" s="291"/>
      <c r="M2" s="291"/>
      <c r="N2" s="291"/>
      <c r="O2" s="291"/>
      <c r="P2" s="291"/>
      <c r="Q2" s="291"/>
      <c r="R2" s="291"/>
      <c r="S2" s="291"/>
      <c r="T2" s="291"/>
      <c r="U2" s="292"/>
      <c r="V2" s="307" t="s">
        <v>266</v>
      </c>
      <c r="W2" s="307"/>
      <c r="X2" s="283">
        <v>3</v>
      </c>
      <c r="Y2" s="284"/>
    </row>
    <row r="3" spans="1:25" ht="30" customHeight="1" x14ac:dyDescent="0.25">
      <c r="A3" s="303"/>
      <c r="B3" s="304"/>
      <c r="C3" s="305"/>
      <c r="D3" s="293"/>
      <c r="E3" s="294"/>
      <c r="F3" s="294"/>
      <c r="G3" s="294"/>
      <c r="H3" s="294"/>
      <c r="I3" s="294"/>
      <c r="J3" s="294"/>
      <c r="K3" s="294"/>
      <c r="L3" s="294"/>
      <c r="M3" s="294"/>
      <c r="N3" s="294"/>
      <c r="O3" s="294"/>
      <c r="P3" s="294"/>
      <c r="Q3" s="294"/>
      <c r="R3" s="294"/>
      <c r="S3" s="294"/>
      <c r="T3" s="294"/>
      <c r="U3" s="295"/>
      <c r="V3" s="307" t="s">
        <v>267</v>
      </c>
      <c r="W3" s="307"/>
      <c r="X3" s="285">
        <v>44158</v>
      </c>
      <c r="Y3" s="286"/>
    </row>
    <row r="4" spans="1:25" ht="18" customHeight="1" x14ac:dyDescent="0.25">
      <c r="A4" s="70"/>
      <c r="B4" s="71"/>
      <c r="C4" s="71"/>
      <c r="D4" s="90"/>
      <c r="E4" s="90"/>
      <c r="F4" s="90"/>
      <c r="G4" s="90"/>
      <c r="H4" s="90"/>
      <c r="I4" s="90"/>
      <c r="J4" s="90"/>
      <c r="K4" s="90"/>
      <c r="L4" s="90"/>
      <c r="M4" s="90"/>
      <c r="N4" s="90"/>
      <c r="O4" s="90"/>
      <c r="P4" s="90"/>
      <c r="Q4" s="90"/>
      <c r="R4" s="90"/>
      <c r="S4" s="90"/>
      <c r="T4" s="90"/>
      <c r="U4" s="90"/>
      <c r="V4" s="90"/>
      <c r="W4" s="90"/>
      <c r="X4" s="90"/>
      <c r="Y4" s="91"/>
    </row>
    <row r="5" spans="1:25" ht="18" customHeight="1" x14ac:dyDescent="0.25">
      <c r="A5" s="296"/>
      <c r="B5" s="297"/>
      <c r="C5" s="297"/>
      <c r="D5" s="297"/>
      <c r="E5" s="297"/>
      <c r="F5" s="297"/>
      <c r="G5" s="297"/>
      <c r="H5" s="297"/>
      <c r="I5" s="297"/>
      <c r="J5" s="297"/>
      <c r="K5" s="297"/>
      <c r="L5" s="297"/>
      <c r="M5" s="297"/>
      <c r="N5" s="297"/>
      <c r="O5" s="297"/>
      <c r="P5" s="297"/>
      <c r="Q5" s="297"/>
      <c r="R5" s="297"/>
      <c r="S5" s="297"/>
      <c r="T5" s="297"/>
      <c r="U5" s="297"/>
      <c r="V5" s="297"/>
      <c r="W5" s="297"/>
      <c r="X5" s="297"/>
      <c r="Y5" s="298"/>
    </row>
    <row r="6" spans="1:25" ht="21.2" customHeight="1" x14ac:dyDescent="0.25">
      <c r="A6" s="275"/>
      <c r="B6" s="276"/>
      <c r="C6" s="325" t="s">
        <v>44</v>
      </c>
      <c r="D6" s="25"/>
      <c r="E6" s="307" t="s">
        <v>1</v>
      </c>
      <c r="F6" s="307"/>
      <c r="G6" s="321"/>
      <c r="H6" s="246" t="s">
        <v>2</v>
      </c>
      <c r="I6" s="247"/>
      <c r="J6" s="247"/>
      <c r="K6" s="247"/>
      <c r="L6" s="247"/>
      <c r="M6" s="247"/>
      <c r="N6" s="248"/>
      <c r="O6" s="252"/>
      <c r="P6" s="225" t="s">
        <v>59</v>
      </c>
      <c r="Q6" s="226"/>
      <c r="R6" s="226"/>
      <c r="S6" s="227"/>
      <c r="T6" s="324"/>
      <c r="U6" s="246" t="s">
        <v>14</v>
      </c>
      <c r="V6" s="247"/>
      <c r="W6" s="247"/>
      <c r="X6" s="247"/>
      <c r="Y6" s="335"/>
    </row>
    <row r="7" spans="1:25" ht="15.75" customHeight="1" x14ac:dyDescent="0.25">
      <c r="A7" s="275"/>
      <c r="B7" s="276"/>
      <c r="C7" s="326"/>
      <c r="D7" s="25"/>
      <c r="E7" s="327"/>
      <c r="F7" s="327"/>
      <c r="G7" s="322"/>
      <c r="H7" s="246"/>
      <c r="I7" s="247"/>
      <c r="J7" s="247"/>
      <c r="K7" s="247"/>
      <c r="L7" s="247"/>
      <c r="M7" s="247"/>
      <c r="N7" s="248"/>
      <c r="O7" s="252"/>
      <c r="P7" s="225"/>
      <c r="Q7" s="226"/>
      <c r="R7" s="226"/>
      <c r="S7" s="227"/>
      <c r="T7" s="324"/>
      <c r="U7" s="256" t="s">
        <v>19</v>
      </c>
      <c r="V7" s="257"/>
      <c r="W7" s="314" t="s">
        <v>20</v>
      </c>
      <c r="X7" s="314"/>
      <c r="Y7" s="315"/>
    </row>
    <row r="8" spans="1:25" ht="33" customHeight="1" x14ac:dyDescent="0.25">
      <c r="A8" s="275"/>
      <c r="B8" s="276"/>
      <c r="C8" s="331" t="s">
        <v>363</v>
      </c>
      <c r="D8" s="268"/>
      <c r="E8" s="269" t="s">
        <v>372</v>
      </c>
      <c r="F8" s="270"/>
      <c r="G8" s="322"/>
      <c r="H8" s="249" t="str">
        <f>+VLOOKUP(C8,'Listas desplegables'!D3:F46,3,0)</f>
        <v xml:space="preserve">Apoyo </v>
      </c>
      <c r="I8" s="250"/>
      <c r="J8" s="250"/>
      <c r="K8" s="250"/>
      <c r="L8" s="250"/>
      <c r="M8" s="250"/>
      <c r="N8" s="251"/>
      <c r="O8" s="252"/>
      <c r="P8" s="228" t="s">
        <v>403</v>
      </c>
      <c r="Q8" s="229"/>
      <c r="R8" s="229"/>
      <c r="S8" s="230"/>
      <c r="T8" s="324"/>
      <c r="U8" s="308" t="s">
        <v>254</v>
      </c>
      <c r="V8" s="219"/>
      <c r="W8" s="336" t="s">
        <v>291</v>
      </c>
      <c r="X8" s="337"/>
      <c r="Y8" s="338"/>
    </row>
    <row r="9" spans="1:25" ht="33" customHeight="1" x14ac:dyDescent="0.25">
      <c r="A9" s="275"/>
      <c r="B9" s="276"/>
      <c r="C9" s="332"/>
      <c r="D9" s="268"/>
      <c r="E9" s="271"/>
      <c r="F9" s="272"/>
      <c r="G9" s="322"/>
      <c r="H9" s="249"/>
      <c r="I9" s="250"/>
      <c r="J9" s="250"/>
      <c r="K9" s="250"/>
      <c r="L9" s="250"/>
      <c r="M9" s="250"/>
      <c r="N9" s="251"/>
      <c r="O9" s="252"/>
      <c r="P9" s="231"/>
      <c r="Q9" s="232"/>
      <c r="R9" s="232"/>
      <c r="S9" s="233"/>
      <c r="T9" s="324"/>
      <c r="U9" s="308" t="s">
        <v>254</v>
      </c>
      <c r="V9" s="219"/>
      <c r="W9" s="336" t="s">
        <v>344</v>
      </c>
      <c r="X9" s="337"/>
      <c r="Y9" s="338"/>
    </row>
    <row r="10" spans="1:25" ht="33" customHeight="1" x14ac:dyDescent="0.25">
      <c r="A10" s="275"/>
      <c r="B10" s="276"/>
      <c r="C10" s="332"/>
      <c r="D10" s="268"/>
      <c r="E10" s="271"/>
      <c r="F10" s="272"/>
      <c r="G10" s="322"/>
      <c r="H10" s="249"/>
      <c r="I10" s="250"/>
      <c r="J10" s="250"/>
      <c r="K10" s="250"/>
      <c r="L10" s="250"/>
      <c r="M10" s="250"/>
      <c r="N10" s="251"/>
      <c r="O10" s="252"/>
      <c r="P10" s="231"/>
      <c r="Q10" s="232"/>
      <c r="R10" s="232"/>
      <c r="S10" s="233"/>
      <c r="T10" s="324"/>
      <c r="U10" s="308" t="s">
        <v>346</v>
      </c>
      <c r="V10" s="219"/>
      <c r="W10" s="336" t="s">
        <v>292</v>
      </c>
      <c r="X10" s="337"/>
      <c r="Y10" s="338"/>
    </row>
    <row r="11" spans="1:25" ht="33" customHeight="1" x14ac:dyDescent="0.25">
      <c r="A11" s="275"/>
      <c r="B11" s="276"/>
      <c r="C11" s="333"/>
      <c r="D11" s="268"/>
      <c r="E11" s="273"/>
      <c r="F11" s="274"/>
      <c r="G11" s="323"/>
      <c r="H11" s="249"/>
      <c r="I11" s="250"/>
      <c r="J11" s="250"/>
      <c r="K11" s="250"/>
      <c r="L11" s="250"/>
      <c r="M11" s="250"/>
      <c r="N11" s="251"/>
      <c r="O11" s="252"/>
      <c r="P11" s="234"/>
      <c r="Q11" s="235"/>
      <c r="R11" s="235"/>
      <c r="S11" s="236"/>
      <c r="T11" s="324"/>
      <c r="U11" s="316"/>
      <c r="V11" s="317"/>
      <c r="W11" s="336"/>
      <c r="X11" s="337"/>
      <c r="Y11" s="338"/>
    </row>
    <row r="12" spans="1:25" ht="9.75" customHeight="1" x14ac:dyDescent="0.4">
      <c r="A12" s="275"/>
      <c r="B12" s="276"/>
      <c r="C12" s="328"/>
      <c r="D12" s="276"/>
      <c r="E12" s="329"/>
      <c r="F12" s="329"/>
      <c r="G12" s="276"/>
      <c r="H12" s="328"/>
      <c r="I12" s="328"/>
      <c r="J12" s="328"/>
      <c r="K12" s="328"/>
      <c r="L12" s="328"/>
      <c r="M12" s="328"/>
      <c r="N12" s="328"/>
      <c r="O12" s="329"/>
      <c r="P12" s="329"/>
      <c r="Q12" s="329"/>
      <c r="R12" s="329"/>
      <c r="S12" s="329"/>
      <c r="T12" s="329"/>
      <c r="U12" s="328"/>
      <c r="V12" s="328"/>
      <c r="W12" s="328"/>
      <c r="X12" s="328"/>
      <c r="Y12" s="330"/>
    </row>
    <row r="13" spans="1:25" ht="53.25" customHeight="1" x14ac:dyDescent="0.4">
      <c r="A13" s="275"/>
      <c r="B13" s="276"/>
      <c r="C13" s="23" t="s">
        <v>58</v>
      </c>
      <c r="D13" s="33"/>
      <c r="E13" s="249" t="str">
        <f>VLOOKUP(C8,'Listas desplegables'!D3:G46,4,0)</f>
        <v>Jefe Oficina de Tecnología e Informática</v>
      </c>
      <c r="F13" s="251"/>
      <c r="G13" s="24"/>
      <c r="H13" s="247" t="s">
        <v>3</v>
      </c>
      <c r="I13" s="247"/>
      <c r="J13" s="247"/>
      <c r="K13" s="247"/>
      <c r="L13" s="247"/>
      <c r="M13" s="247"/>
      <c r="N13" s="247"/>
      <c r="O13" s="253" t="s">
        <v>399</v>
      </c>
      <c r="P13" s="254"/>
      <c r="Q13" s="254"/>
      <c r="R13" s="254"/>
      <c r="S13" s="254"/>
      <c r="T13" s="254"/>
      <c r="U13" s="254"/>
      <c r="V13" s="254"/>
      <c r="W13" s="254"/>
      <c r="X13" s="254"/>
      <c r="Y13" s="255"/>
    </row>
    <row r="14" spans="1:25" ht="18.75" x14ac:dyDescent="0.4">
      <c r="A14" s="275"/>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7"/>
    </row>
    <row r="15" spans="1:25" ht="30.75" customHeight="1" x14ac:dyDescent="0.25">
      <c r="A15" s="278" t="s">
        <v>4</v>
      </c>
      <c r="B15" s="279"/>
      <c r="C15" s="279"/>
      <c r="D15" s="279"/>
      <c r="E15" s="279"/>
      <c r="F15" s="279"/>
      <c r="G15" s="280"/>
      <c r="H15" s="309" t="s">
        <v>8</v>
      </c>
      <c r="I15" s="310"/>
      <c r="J15" s="310"/>
      <c r="K15" s="311"/>
      <c r="L15" s="104"/>
      <c r="M15" s="104"/>
      <c r="N15" s="237" t="s">
        <v>16</v>
      </c>
      <c r="O15" s="238"/>
      <c r="P15" s="238"/>
      <c r="Q15" s="238"/>
      <c r="R15" s="238"/>
      <c r="S15" s="239"/>
      <c r="T15" s="105"/>
      <c r="U15" s="312" t="s">
        <v>15</v>
      </c>
      <c r="V15" s="312"/>
      <c r="W15" s="312"/>
      <c r="X15" s="312"/>
      <c r="Y15" s="313"/>
    </row>
    <row r="16" spans="1:25" s="37" customFormat="1" ht="29.25" customHeight="1" x14ac:dyDescent="0.25">
      <c r="A16" s="102" t="s">
        <v>5</v>
      </c>
      <c r="B16" s="262"/>
      <c r="C16" s="103" t="s">
        <v>6</v>
      </c>
      <c r="D16" s="262"/>
      <c r="E16" s="267" t="s">
        <v>7</v>
      </c>
      <c r="F16" s="267"/>
      <c r="G16" s="280"/>
      <c r="H16" s="106" t="s">
        <v>9</v>
      </c>
      <c r="I16" s="106" t="s">
        <v>10</v>
      </c>
      <c r="J16" s="106" t="s">
        <v>11</v>
      </c>
      <c r="K16" s="106" t="s">
        <v>12</v>
      </c>
      <c r="L16" s="107"/>
      <c r="M16" s="104"/>
      <c r="N16" s="240" t="s">
        <v>162</v>
      </c>
      <c r="O16" s="241"/>
      <c r="P16" s="242"/>
      <c r="Q16" s="259"/>
      <c r="R16" s="260"/>
      <c r="S16" s="112" t="s">
        <v>13</v>
      </c>
      <c r="T16" s="108"/>
      <c r="U16" s="103" t="s">
        <v>130</v>
      </c>
      <c r="V16" s="105"/>
      <c r="W16" s="103" t="s">
        <v>17</v>
      </c>
      <c r="X16" s="109"/>
      <c r="Y16" s="113" t="s">
        <v>18</v>
      </c>
    </row>
    <row r="17" spans="1:25" s="55" customFormat="1" ht="409.5" hidden="1" customHeight="1" x14ac:dyDescent="0.2">
      <c r="A17" s="89" t="s">
        <v>366</v>
      </c>
      <c r="B17" s="262"/>
      <c r="C17" s="65" t="s">
        <v>287</v>
      </c>
      <c r="D17" s="262"/>
      <c r="E17" s="258" t="s">
        <v>365</v>
      </c>
      <c r="F17" s="216"/>
      <c r="G17" s="280"/>
      <c r="H17" s="67" t="s">
        <v>239</v>
      </c>
      <c r="I17" s="67"/>
      <c r="J17" s="67"/>
      <c r="K17" s="67"/>
      <c r="L17" s="68"/>
      <c r="M17" s="52"/>
      <c r="N17" s="243" t="s">
        <v>373</v>
      </c>
      <c r="O17" s="244"/>
      <c r="P17" s="245"/>
      <c r="Q17" s="259"/>
      <c r="R17" s="261"/>
      <c r="S17" s="65" t="s">
        <v>293</v>
      </c>
      <c r="T17" s="86"/>
      <c r="U17" s="132" t="s">
        <v>377</v>
      </c>
      <c r="V17" s="52"/>
      <c r="W17" s="121" t="s">
        <v>378</v>
      </c>
      <c r="X17" s="86"/>
      <c r="Y17" s="110"/>
    </row>
    <row r="18" spans="1:25" s="6" customFormat="1" ht="9" hidden="1" customHeight="1" x14ac:dyDescent="0.2">
      <c r="A18" s="114"/>
      <c r="B18" s="66"/>
      <c r="C18" s="66"/>
      <c r="D18" s="66"/>
      <c r="E18" s="66"/>
      <c r="F18" s="66"/>
      <c r="G18" s="66"/>
      <c r="H18" s="66"/>
      <c r="I18" s="66"/>
      <c r="J18" s="66"/>
      <c r="K18" s="66"/>
      <c r="L18" s="66"/>
      <c r="M18" s="52"/>
      <c r="N18" s="118"/>
      <c r="O18" s="118"/>
      <c r="P18" s="118"/>
      <c r="Q18" s="52"/>
      <c r="R18" s="52"/>
      <c r="S18" s="115"/>
      <c r="T18" s="66"/>
      <c r="U18" s="66"/>
      <c r="V18" s="52"/>
      <c r="W18" s="66"/>
      <c r="X18" s="66"/>
      <c r="Y18" s="111"/>
    </row>
    <row r="19" spans="1:25" s="6" customFormat="1" ht="317.25" hidden="1" customHeight="1" x14ac:dyDescent="0.2">
      <c r="A19" s="89" t="s">
        <v>375</v>
      </c>
      <c r="B19" s="120"/>
      <c r="C19" s="65"/>
      <c r="D19" s="120"/>
      <c r="E19" s="171" t="s">
        <v>367</v>
      </c>
      <c r="F19" s="172"/>
      <c r="G19" s="120"/>
      <c r="H19" s="67"/>
      <c r="I19" s="67" t="s">
        <v>239</v>
      </c>
      <c r="J19" s="67"/>
      <c r="K19" s="67"/>
      <c r="L19" s="120"/>
      <c r="M19" s="120"/>
      <c r="N19" s="214" t="s">
        <v>371</v>
      </c>
      <c r="O19" s="215"/>
      <c r="P19" s="216"/>
      <c r="Q19" s="120"/>
      <c r="R19" s="120"/>
      <c r="S19" s="116" t="s">
        <v>294</v>
      </c>
      <c r="T19" s="120"/>
      <c r="U19" s="116" t="s">
        <v>368</v>
      </c>
      <c r="V19" s="120"/>
      <c r="W19" s="121" t="s">
        <v>379</v>
      </c>
      <c r="X19" s="118"/>
      <c r="Y19" s="110"/>
    </row>
    <row r="20" spans="1:25" s="6" customFormat="1" ht="9" hidden="1" customHeight="1" x14ac:dyDescent="0.2">
      <c r="A20" s="114"/>
      <c r="B20" s="120"/>
      <c r="C20" s="118"/>
      <c r="D20" s="120"/>
      <c r="E20" s="118"/>
      <c r="F20" s="118"/>
      <c r="G20" s="120"/>
      <c r="H20" s="118"/>
      <c r="I20" s="118"/>
      <c r="J20" s="118"/>
      <c r="K20" s="118"/>
      <c r="L20" s="120"/>
      <c r="M20" s="120"/>
      <c r="N20" s="118"/>
      <c r="O20" s="118"/>
      <c r="P20" s="118"/>
      <c r="Q20" s="120"/>
      <c r="R20" s="120"/>
      <c r="S20" s="120"/>
      <c r="T20" s="117"/>
      <c r="U20" s="117"/>
      <c r="V20" s="117"/>
      <c r="W20" s="117"/>
      <c r="X20" s="66"/>
      <c r="Y20" s="111"/>
    </row>
    <row r="21" spans="1:25" s="55" customFormat="1" ht="123.75" hidden="1" customHeight="1" x14ac:dyDescent="0.2">
      <c r="A21" s="184" t="s">
        <v>381</v>
      </c>
      <c r="B21" s="120"/>
      <c r="C21" s="187"/>
      <c r="D21" s="120"/>
      <c r="E21" s="173" t="s">
        <v>380</v>
      </c>
      <c r="F21" s="174"/>
      <c r="G21" s="120"/>
      <c r="H21" s="179"/>
      <c r="I21" s="179" t="s">
        <v>239</v>
      </c>
      <c r="J21" s="179"/>
      <c r="K21" s="179"/>
      <c r="L21" s="119"/>
      <c r="M21" s="120"/>
      <c r="N21" s="214" t="s">
        <v>332</v>
      </c>
      <c r="O21" s="215"/>
      <c r="P21" s="216"/>
      <c r="Q21" s="120"/>
      <c r="R21" s="120"/>
      <c r="S21" s="211" t="s">
        <v>295</v>
      </c>
      <c r="T21" s="120"/>
      <c r="U21" s="211" t="s">
        <v>369</v>
      </c>
      <c r="V21" s="125"/>
      <c r="W21" s="187" t="s">
        <v>382</v>
      </c>
      <c r="X21" s="125"/>
      <c r="Y21" s="205" t="s">
        <v>257</v>
      </c>
    </row>
    <row r="22" spans="1:25" s="6" customFormat="1" ht="9" hidden="1" customHeight="1" x14ac:dyDescent="0.2">
      <c r="A22" s="191"/>
      <c r="B22" s="66"/>
      <c r="C22" s="188"/>
      <c r="D22" s="66"/>
      <c r="E22" s="175"/>
      <c r="F22" s="176"/>
      <c r="G22" s="66"/>
      <c r="H22" s="180"/>
      <c r="I22" s="180"/>
      <c r="J22" s="180"/>
      <c r="K22" s="180"/>
      <c r="L22" s="66"/>
      <c r="M22" s="52"/>
      <c r="N22" s="66"/>
      <c r="O22" s="66"/>
      <c r="P22" s="66"/>
      <c r="Q22" s="52"/>
      <c r="R22" s="52"/>
      <c r="S22" s="212"/>
      <c r="T22" s="66"/>
      <c r="U22" s="212"/>
      <c r="V22" s="52"/>
      <c r="W22" s="212"/>
      <c r="X22" s="66"/>
      <c r="Y22" s="206"/>
    </row>
    <row r="23" spans="1:25" s="6" customFormat="1" ht="9" hidden="1" customHeight="1" x14ac:dyDescent="0.2">
      <c r="A23" s="191"/>
      <c r="B23" s="120"/>
      <c r="C23" s="188"/>
      <c r="D23" s="120"/>
      <c r="E23" s="175"/>
      <c r="F23" s="176"/>
      <c r="G23" s="120"/>
      <c r="H23" s="180"/>
      <c r="I23" s="180"/>
      <c r="J23" s="180"/>
      <c r="K23" s="180"/>
      <c r="L23" s="120"/>
      <c r="M23" s="120"/>
      <c r="N23" s="118"/>
      <c r="O23" s="118"/>
      <c r="P23" s="118"/>
      <c r="Q23" s="120"/>
      <c r="R23" s="120"/>
      <c r="S23" s="212"/>
      <c r="T23" s="120"/>
      <c r="U23" s="212"/>
      <c r="V23" s="120"/>
      <c r="W23" s="212"/>
      <c r="X23" s="118"/>
      <c r="Y23" s="206"/>
    </row>
    <row r="24" spans="1:25" s="55" customFormat="1" ht="122.25" hidden="1" customHeight="1" x14ac:dyDescent="0.2">
      <c r="A24" s="192"/>
      <c r="B24" s="120"/>
      <c r="C24" s="189"/>
      <c r="D24" s="120"/>
      <c r="E24" s="177"/>
      <c r="F24" s="178"/>
      <c r="G24" s="120"/>
      <c r="H24" s="181"/>
      <c r="I24" s="181"/>
      <c r="J24" s="181"/>
      <c r="K24" s="181"/>
      <c r="L24" s="119"/>
      <c r="M24" s="120"/>
      <c r="N24" s="318" t="s">
        <v>333</v>
      </c>
      <c r="O24" s="319"/>
      <c r="P24" s="320"/>
      <c r="Q24" s="120"/>
      <c r="R24" s="120"/>
      <c r="S24" s="213"/>
      <c r="T24" s="120"/>
      <c r="U24" s="213"/>
      <c r="V24" s="125"/>
      <c r="W24" s="213"/>
      <c r="X24" s="125"/>
      <c r="Y24" s="207"/>
    </row>
    <row r="25" spans="1:25" s="6" customFormat="1" ht="9" hidden="1" customHeight="1" x14ac:dyDescent="0.25">
      <c r="A25" s="114"/>
      <c r="B25" s="120"/>
      <c r="C25" s="118"/>
      <c r="D25" s="120"/>
      <c r="E25" s="66"/>
      <c r="F25" s="66"/>
      <c r="G25" s="120"/>
      <c r="H25"/>
      <c r="I25"/>
      <c r="J25"/>
      <c r="K25"/>
      <c r="L25" s="120"/>
      <c r="M25" s="120"/>
      <c r="N25" s="118"/>
      <c r="O25" s="118"/>
      <c r="P25" s="118"/>
      <c r="Q25" s="120"/>
      <c r="R25" s="120"/>
      <c r="S25" s="57"/>
      <c r="T25" s="120"/>
      <c r="U25" s="120"/>
      <c r="V25" s="120"/>
      <c r="W25" s="120"/>
      <c r="X25" s="118"/>
      <c r="Y25" s="111"/>
    </row>
    <row r="26" spans="1:25" s="55" customFormat="1" ht="122.25" hidden="1" customHeight="1" x14ac:dyDescent="0.2">
      <c r="A26" s="184" t="s">
        <v>384</v>
      </c>
      <c r="B26" s="120"/>
      <c r="C26" s="187"/>
      <c r="D26" s="120"/>
      <c r="E26" s="190" t="s">
        <v>296</v>
      </c>
      <c r="F26" s="174"/>
      <c r="G26" s="120"/>
      <c r="H26" s="179"/>
      <c r="I26" s="179" t="s">
        <v>239</v>
      </c>
      <c r="J26" s="179"/>
      <c r="K26" s="179"/>
      <c r="L26" s="119"/>
      <c r="M26" s="120"/>
      <c r="N26" s="208" t="s">
        <v>334</v>
      </c>
      <c r="O26" s="209"/>
      <c r="P26" s="210"/>
      <c r="Q26" s="120"/>
      <c r="R26" s="120"/>
      <c r="S26" s="211" t="s">
        <v>295</v>
      </c>
      <c r="T26" s="120"/>
      <c r="U26" s="211" t="s">
        <v>370</v>
      </c>
      <c r="V26" s="125"/>
      <c r="W26" s="187" t="s">
        <v>383</v>
      </c>
      <c r="X26" s="125"/>
      <c r="Y26" s="205" t="s">
        <v>257</v>
      </c>
    </row>
    <row r="27" spans="1:25" s="6" customFormat="1" ht="8.25" hidden="1" customHeight="1" x14ac:dyDescent="0.2">
      <c r="A27" s="185"/>
      <c r="B27" s="118"/>
      <c r="C27" s="188"/>
      <c r="D27" s="118"/>
      <c r="E27" s="175"/>
      <c r="F27" s="176"/>
      <c r="G27" s="118"/>
      <c r="H27" s="180"/>
      <c r="I27" s="180"/>
      <c r="J27" s="180"/>
      <c r="K27" s="180"/>
      <c r="L27" s="118"/>
      <c r="M27" s="52"/>
      <c r="N27" s="133"/>
      <c r="O27" s="133"/>
      <c r="P27" s="133"/>
      <c r="Q27" s="52"/>
      <c r="R27" s="52"/>
      <c r="S27" s="212"/>
      <c r="T27" s="118"/>
      <c r="U27" s="212"/>
      <c r="V27" s="52"/>
      <c r="W27" s="212"/>
      <c r="X27" s="118"/>
      <c r="Y27" s="206"/>
    </row>
    <row r="28" spans="1:25" s="6" customFormat="1" ht="102.75" hidden="1" customHeight="1" x14ac:dyDescent="0.2">
      <c r="A28" s="186"/>
      <c r="B28" s="120"/>
      <c r="C28" s="189"/>
      <c r="D28" s="120"/>
      <c r="E28" s="177"/>
      <c r="F28" s="178"/>
      <c r="G28" s="118"/>
      <c r="H28" s="181"/>
      <c r="I28" s="181"/>
      <c r="J28" s="181"/>
      <c r="K28" s="181"/>
      <c r="L28" s="118"/>
      <c r="M28" s="52"/>
      <c r="N28" s="208" t="s">
        <v>335</v>
      </c>
      <c r="O28" s="209"/>
      <c r="P28" s="210"/>
      <c r="Q28" s="118"/>
      <c r="R28" s="118"/>
      <c r="S28" s="213"/>
      <c r="T28" s="118"/>
      <c r="U28" s="213"/>
      <c r="V28" s="52"/>
      <c r="W28" s="213"/>
      <c r="X28" s="118"/>
      <c r="Y28" s="207"/>
    </row>
    <row r="29" spans="1:25" s="6" customFormat="1" ht="8.25" customHeight="1" x14ac:dyDescent="0.25">
      <c r="A29" s="56"/>
      <c r="B29" s="118"/>
      <c r="C29" s="118"/>
      <c r="D29" s="118"/>
      <c r="E29" s="118"/>
      <c r="F29" s="118"/>
      <c r="G29" s="118"/>
      <c r="H29" s="118"/>
      <c r="I29" s="118"/>
      <c r="J29" s="118"/>
      <c r="K29" s="118"/>
      <c r="L29" s="118"/>
      <c r="M29" s="52"/>
      <c r="N29"/>
      <c r="O29"/>
      <c r="P29"/>
      <c r="Q29" s="52"/>
      <c r="R29" s="52"/>
      <c r="S29" s="57"/>
      <c r="T29" s="118"/>
      <c r="U29"/>
      <c r="V29" s="52"/>
      <c r="W29"/>
      <c r="X29" s="118"/>
      <c r="Y29" s="126"/>
    </row>
    <row r="30" spans="1:25" s="6" customFormat="1" ht="382.5" customHeight="1" x14ac:dyDescent="0.2">
      <c r="A30" s="136" t="s">
        <v>386</v>
      </c>
      <c r="B30" s="134"/>
      <c r="C30" s="121"/>
      <c r="D30" s="134"/>
      <c r="E30" s="214" t="s">
        <v>385</v>
      </c>
      <c r="F30" s="219"/>
      <c r="G30" s="134"/>
      <c r="H30" s="142" t="s">
        <v>239</v>
      </c>
      <c r="I30" s="137"/>
      <c r="J30" s="92"/>
      <c r="K30" s="92"/>
      <c r="L30" s="93"/>
      <c r="M30" s="83"/>
      <c r="N30" s="182" t="s">
        <v>402</v>
      </c>
      <c r="O30" s="220"/>
      <c r="P30" s="221"/>
      <c r="Q30" s="94"/>
      <c r="R30" s="95"/>
      <c r="S30" s="121" t="s">
        <v>295</v>
      </c>
      <c r="T30" s="96"/>
      <c r="U30" s="121" t="s">
        <v>398</v>
      </c>
      <c r="V30" s="83"/>
      <c r="W30" s="135" t="s">
        <v>395</v>
      </c>
      <c r="X30" s="96"/>
      <c r="Y30" s="110" t="s">
        <v>257</v>
      </c>
    </row>
    <row r="31" spans="1:25" s="6" customFormat="1" ht="8.25" customHeight="1" x14ac:dyDescent="0.25">
      <c r="A31" s="88"/>
      <c r="B31" s="118"/>
      <c r="C31" s="118"/>
      <c r="D31" s="118"/>
      <c r="E31" s="118"/>
      <c r="F31" s="118"/>
      <c r="G31" s="118"/>
      <c r="H31" s="118"/>
      <c r="I31" s="118"/>
      <c r="J31" s="118"/>
      <c r="K31" s="118"/>
      <c r="L31" s="118"/>
      <c r="M31" s="52"/>
      <c r="N31" s="2"/>
      <c r="O31" s="2"/>
      <c r="P31" s="2"/>
      <c r="Q31" s="52"/>
      <c r="R31" s="52"/>
      <c r="S31" s="118"/>
      <c r="T31" s="118"/>
      <c r="U31" s="2"/>
      <c r="V31" s="52"/>
      <c r="W31" s="2"/>
      <c r="X31" s="118"/>
      <c r="Y31" s="126"/>
    </row>
    <row r="32" spans="1:25" s="6" customFormat="1" ht="238.5" customHeight="1" x14ac:dyDescent="0.2">
      <c r="A32" s="136" t="s">
        <v>390</v>
      </c>
      <c r="B32" s="122"/>
      <c r="C32" s="121"/>
      <c r="D32" s="122"/>
      <c r="E32" s="182" t="s">
        <v>400</v>
      </c>
      <c r="F32" s="183"/>
      <c r="G32" s="122"/>
      <c r="H32" s="92"/>
      <c r="I32" s="92" t="s">
        <v>239</v>
      </c>
      <c r="J32" s="92"/>
      <c r="K32" s="92"/>
      <c r="L32" s="93"/>
      <c r="M32" s="83"/>
      <c r="N32" s="214" t="s">
        <v>387</v>
      </c>
      <c r="O32" s="215"/>
      <c r="P32" s="216"/>
      <c r="Q32" s="94"/>
      <c r="R32" s="95"/>
      <c r="S32" s="121" t="s">
        <v>295</v>
      </c>
      <c r="T32" s="96"/>
      <c r="U32" s="121" t="s">
        <v>388</v>
      </c>
      <c r="V32" s="83"/>
      <c r="W32" s="135" t="s">
        <v>394</v>
      </c>
      <c r="X32" s="96"/>
      <c r="Y32" s="54" t="s">
        <v>257</v>
      </c>
    </row>
    <row r="33" spans="1:25" s="6" customFormat="1" ht="9" customHeight="1" x14ac:dyDescent="0.25">
      <c r="A33" s="114"/>
      <c r="B33" s="120"/>
      <c r="C33" s="118"/>
      <c r="D33" s="120"/>
      <c r="E33" s="141"/>
      <c r="F33" s="141"/>
      <c r="G33" s="120"/>
      <c r="H33"/>
      <c r="I33"/>
      <c r="J33"/>
      <c r="K33"/>
      <c r="L33" s="120"/>
      <c r="M33" s="120"/>
      <c r="N33" s="118"/>
      <c r="O33" s="118"/>
      <c r="P33" s="118"/>
      <c r="Q33" s="120"/>
      <c r="R33" s="120"/>
      <c r="S33" s="57"/>
      <c r="T33" s="120"/>
      <c r="U33" s="120"/>
      <c r="V33" s="120"/>
      <c r="W33" s="120"/>
      <c r="X33" s="118"/>
      <c r="Y33" s="111"/>
    </row>
    <row r="34" spans="1:25" s="55" customFormat="1" ht="122.25" customHeight="1" x14ac:dyDescent="0.2">
      <c r="A34" s="193" t="s">
        <v>391</v>
      </c>
      <c r="B34" s="120"/>
      <c r="C34" s="187"/>
      <c r="D34" s="120"/>
      <c r="E34" s="196" t="s">
        <v>401</v>
      </c>
      <c r="F34" s="197"/>
      <c r="G34" s="120"/>
      <c r="H34" s="179"/>
      <c r="I34" s="202" t="s">
        <v>239</v>
      </c>
      <c r="J34" s="179"/>
      <c r="K34" s="179"/>
      <c r="L34" s="119"/>
      <c r="M34" s="120"/>
      <c r="N34" s="214" t="s">
        <v>389</v>
      </c>
      <c r="O34" s="218"/>
      <c r="P34" s="217"/>
      <c r="Q34" s="120"/>
      <c r="R34" s="120"/>
      <c r="S34" s="211" t="s">
        <v>337</v>
      </c>
      <c r="T34" s="120"/>
      <c r="U34" s="211" t="s">
        <v>338</v>
      </c>
      <c r="V34" s="125"/>
      <c r="W34" s="187" t="s">
        <v>392</v>
      </c>
      <c r="X34" s="125"/>
      <c r="Y34" s="205" t="s">
        <v>257</v>
      </c>
    </row>
    <row r="35" spans="1:25" s="6" customFormat="1" ht="8.25" customHeight="1" x14ac:dyDescent="0.2">
      <c r="A35" s="194"/>
      <c r="B35" s="118"/>
      <c r="C35" s="188"/>
      <c r="D35" s="118"/>
      <c r="E35" s="198"/>
      <c r="F35" s="199"/>
      <c r="G35" s="118"/>
      <c r="H35" s="180"/>
      <c r="I35" s="203"/>
      <c r="J35" s="180"/>
      <c r="K35" s="180"/>
      <c r="L35" s="118"/>
      <c r="M35" s="52"/>
      <c r="N35" s="98"/>
      <c r="O35" s="98"/>
      <c r="P35" s="98"/>
      <c r="Q35" s="52"/>
      <c r="R35" s="52"/>
      <c r="S35" s="212"/>
      <c r="T35" s="118"/>
      <c r="U35" s="212"/>
      <c r="V35" s="52"/>
      <c r="W35" s="212"/>
      <c r="X35" s="118"/>
      <c r="Y35" s="206"/>
    </row>
    <row r="36" spans="1:25" s="6" customFormat="1" ht="102.75" customHeight="1" x14ac:dyDescent="0.2">
      <c r="A36" s="195"/>
      <c r="B36" s="120"/>
      <c r="C36" s="189"/>
      <c r="D36" s="120"/>
      <c r="E36" s="200"/>
      <c r="F36" s="201"/>
      <c r="G36" s="118"/>
      <c r="H36" s="181"/>
      <c r="I36" s="204"/>
      <c r="J36" s="181"/>
      <c r="K36" s="181"/>
      <c r="L36" s="118"/>
      <c r="M36" s="52"/>
      <c r="N36" s="214" t="s">
        <v>336</v>
      </c>
      <c r="O36" s="218"/>
      <c r="P36" s="217"/>
      <c r="Q36" s="118"/>
      <c r="R36" s="118"/>
      <c r="S36" s="213"/>
      <c r="T36" s="118"/>
      <c r="U36" s="213"/>
      <c r="V36" s="52"/>
      <c r="W36" s="213"/>
      <c r="X36" s="118"/>
      <c r="Y36" s="207"/>
    </row>
    <row r="37" spans="1:25" s="6" customFormat="1" ht="8.25" customHeight="1" x14ac:dyDescent="0.25">
      <c r="A37" s="56"/>
      <c r="B37" s="118"/>
      <c r="C37" s="118"/>
      <c r="D37" s="118"/>
      <c r="E37" s="118"/>
      <c r="F37" s="118"/>
      <c r="G37" s="118"/>
      <c r="H37" s="118"/>
      <c r="I37" s="118"/>
      <c r="J37" s="118"/>
      <c r="K37" s="118"/>
      <c r="L37" s="118"/>
      <c r="M37" s="52"/>
      <c r="N37"/>
      <c r="O37"/>
      <c r="P37"/>
      <c r="Q37" s="52"/>
      <c r="R37" s="52"/>
      <c r="S37" s="57"/>
      <c r="T37" s="118"/>
      <c r="U37"/>
      <c r="V37" s="52"/>
      <c r="W37"/>
      <c r="X37" s="118"/>
      <c r="Y37" s="126"/>
    </row>
    <row r="38" spans="1:25" s="6" customFormat="1" ht="132" customHeight="1" x14ac:dyDescent="0.2">
      <c r="A38" s="89" t="s">
        <v>268</v>
      </c>
      <c r="B38" s="74"/>
      <c r="C38" s="72"/>
      <c r="D38" s="74"/>
      <c r="E38" s="214" t="s">
        <v>278</v>
      </c>
      <c r="F38" s="219"/>
      <c r="G38" s="74"/>
      <c r="H38" s="92"/>
      <c r="I38" s="92" t="s">
        <v>239</v>
      </c>
      <c r="J38" s="92"/>
      <c r="K38" s="92"/>
      <c r="L38" s="93"/>
      <c r="M38" s="83"/>
      <c r="N38" s="214" t="s">
        <v>276</v>
      </c>
      <c r="O38" s="218"/>
      <c r="P38" s="217"/>
      <c r="Q38" s="94"/>
      <c r="R38" s="95"/>
      <c r="S38" s="72" t="s">
        <v>247</v>
      </c>
      <c r="T38" s="96"/>
      <c r="U38" s="72" t="s">
        <v>272</v>
      </c>
      <c r="V38" s="83"/>
      <c r="W38" s="72" t="s">
        <v>280</v>
      </c>
      <c r="X38" s="96"/>
      <c r="Y38" s="54" t="s">
        <v>257</v>
      </c>
    </row>
    <row r="39" spans="1:25" s="6" customFormat="1" ht="8.25" customHeight="1" x14ac:dyDescent="0.2">
      <c r="A39" s="97"/>
      <c r="B39" s="74"/>
      <c r="C39" s="98"/>
      <c r="D39" s="74"/>
      <c r="E39" s="98"/>
      <c r="F39" s="98"/>
      <c r="G39" s="74"/>
      <c r="H39" s="99"/>
      <c r="I39" s="99"/>
      <c r="J39" s="99"/>
      <c r="K39" s="99"/>
      <c r="L39" s="100"/>
      <c r="M39" s="83"/>
      <c r="N39" s="98"/>
      <c r="O39" s="98"/>
      <c r="P39" s="98"/>
      <c r="Q39" s="74"/>
      <c r="R39" s="74"/>
      <c r="S39" s="98"/>
      <c r="T39" s="74"/>
      <c r="U39" s="98"/>
      <c r="V39" s="83"/>
      <c r="W39" s="98"/>
      <c r="X39" s="74"/>
      <c r="Y39" s="101"/>
    </row>
    <row r="40" spans="1:25" s="6" customFormat="1" ht="144.75" customHeight="1" x14ac:dyDescent="0.2">
      <c r="A40" s="89" t="s">
        <v>270</v>
      </c>
      <c r="B40" s="74"/>
      <c r="C40" s="72"/>
      <c r="D40" s="74"/>
      <c r="E40" s="214" t="s">
        <v>277</v>
      </c>
      <c r="F40" s="219"/>
      <c r="G40" s="74"/>
      <c r="H40" s="92"/>
      <c r="I40" s="92" t="s">
        <v>239</v>
      </c>
      <c r="J40" s="92"/>
      <c r="K40" s="92"/>
      <c r="L40" s="93"/>
      <c r="M40" s="83"/>
      <c r="N40" s="214" t="s">
        <v>275</v>
      </c>
      <c r="O40" s="218"/>
      <c r="P40" s="217"/>
      <c r="Q40" s="94"/>
      <c r="R40" s="95"/>
      <c r="S40" s="72" t="s">
        <v>247</v>
      </c>
      <c r="T40" s="96"/>
      <c r="U40" s="72" t="s">
        <v>269</v>
      </c>
      <c r="V40" s="83"/>
      <c r="W40" s="72" t="s">
        <v>281</v>
      </c>
      <c r="X40" s="96"/>
      <c r="Y40" s="54" t="s">
        <v>257</v>
      </c>
    </row>
    <row r="41" spans="1:25" s="6" customFormat="1" ht="8.25" customHeight="1" x14ac:dyDescent="0.2">
      <c r="A41" s="73"/>
      <c r="B41" s="74"/>
      <c r="C41" s="74"/>
      <c r="D41" s="74"/>
      <c r="E41" s="74"/>
      <c r="F41" s="74"/>
      <c r="G41" s="74"/>
      <c r="H41" s="100"/>
      <c r="I41" s="100"/>
      <c r="J41" s="100"/>
      <c r="K41" s="100"/>
      <c r="L41" s="100"/>
      <c r="M41" s="83"/>
      <c r="N41" s="100"/>
      <c r="O41" s="100"/>
      <c r="P41" s="100"/>
      <c r="Q41" s="74"/>
      <c r="R41" s="74"/>
      <c r="S41" s="74"/>
      <c r="T41" s="74"/>
      <c r="U41" s="74"/>
      <c r="V41" s="83"/>
      <c r="W41" s="74"/>
      <c r="X41" s="74"/>
      <c r="Y41" s="75"/>
    </row>
    <row r="42" spans="1:25" s="6" customFormat="1" ht="144" customHeight="1" x14ac:dyDescent="0.2">
      <c r="A42" s="89" t="s">
        <v>271</v>
      </c>
      <c r="B42" s="74"/>
      <c r="C42" s="72"/>
      <c r="D42" s="74"/>
      <c r="E42" s="214" t="s">
        <v>279</v>
      </c>
      <c r="F42" s="219"/>
      <c r="G42" s="74"/>
      <c r="H42" s="92"/>
      <c r="I42" s="92" t="s">
        <v>239</v>
      </c>
      <c r="J42" s="92"/>
      <c r="K42" s="92"/>
      <c r="L42" s="93"/>
      <c r="M42" s="83"/>
      <c r="N42" s="214" t="s">
        <v>274</v>
      </c>
      <c r="O42" s="218"/>
      <c r="P42" s="217"/>
      <c r="Q42" s="94"/>
      <c r="R42" s="95"/>
      <c r="S42" s="72" t="s">
        <v>247</v>
      </c>
      <c r="T42" s="96"/>
      <c r="U42" s="72" t="s">
        <v>273</v>
      </c>
      <c r="V42" s="83"/>
      <c r="W42" s="72" t="s">
        <v>282</v>
      </c>
      <c r="X42" s="96"/>
      <c r="Y42" s="54" t="s">
        <v>257</v>
      </c>
    </row>
    <row r="43" spans="1:25" s="6" customFormat="1" ht="8.25" customHeight="1" x14ac:dyDescent="0.2">
      <c r="A43" s="73"/>
      <c r="B43" s="74"/>
      <c r="C43" s="74"/>
      <c r="D43" s="74"/>
      <c r="E43" s="74"/>
      <c r="F43" s="74"/>
      <c r="G43" s="74"/>
      <c r="H43" s="100"/>
      <c r="I43" s="100"/>
      <c r="J43" s="100"/>
      <c r="K43" s="100"/>
      <c r="L43" s="100"/>
      <c r="M43" s="83"/>
      <c r="N43" s="100"/>
      <c r="O43" s="100"/>
      <c r="P43" s="100"/>
      <c r="Q43" s="74"/>
      <c r="R43" s="74"/>
      <c r="S43" s="74"/>
      <c r="T43" s="74"/>
      <c r="U43" s="74"/>
      <c r="V43" s="83"/>
      <c r="W43" s="74"/>
      <c r="X43" s="74"/>
      <c r="Y43" s="75"/>
    </row>
    <row r="44" spans="1:25" s="6" customFormat="1" ht="11.25" customHeight="1" x14ac:dyDescent="0.2">
      <c r="A44" s="56"/>
      <c r="B44" s="57"/>
      <c r="C44" s="57"/>
      <c r="D44" s="57"/>
      <c r="E44" s="57"/>
      <c r="F44" s="57"/>
      <c r="G44" s="57"/>
      <c r="H44" s="63"/>
      <c r="I44" s="63"/>
      <c r="J44" s="63"/>
      <c r="K44" s="63"/>
      <c r="L44" s="57"/>
      <c r="M44" s="52"/>
      <c r="N44" s="57"/>
      <c r="O44" s="57"/>
      <c r="P44" s="57"/>
      <c r="Q44" s="57"/>
      <c r="R44" s="57"/>
      <c r="S44" s="57"/>
      <c r="T44" s="57"/>
      <c r="U44" s="57"/>
      <c r="V44" s="52"/>
      <c r="W44" s="57"/>
      <c r="X44" s="57"/>
      <c r="Y44" s="61"/>
    </row>
    <row r="45" spans="1:25" s="55" customFormat="1" ht="164.25" customHeight="1" x14ac:dyDescent="0.2">
      <c r="A45" s="87" t="s">
        <v>376</v>
      </c>
      <c r="B45" s="80"/>
      <c r="C45" s="65"/>
      <c r="D45" s="80"/>
      <c r="E45" s="214" t="s">
        <v>262</v>
      </c>
      <c r="F45" s="219"/>
      <c r="G45" s="80"/>
      <c r="H45" s="81"/>
      <c r="I45" s="81"/>
      <c r="J45" s="81" t="s">
        <v>239</v>
      </c>
      <c r="K45" s="81"/>
      <c r="L45" s="82"/>
      <c r="M45" s="83"/>
      <c r="N45" s="214" t="s">
        <v>374</v>
      </c>
      <c r="O45" s="218"/>
      <c r="P45" s="217"/>
      <c r="Q45" s="84"/>
      <c r="R45" s="80"/>
      <c r="S45" s="187" t="s">
        <v>247</v>
      </c>
      <c r="T45" s="80"/>
      <c r="U45" s="65" t="s">
        <v>240</v>
      </c>
      <c r="V45" s="83"/>
      <c r="W45" s="187" t="s">
        <v>393</v>
      </c>
      <c r="X45" s="80"/>
      <c r="Y45" s="339" t="s">
        <v>257</v>
      </c>
    </row>
    <row r="46" spans="1:25" s="6" customFormat="1" ht="9" customHeight="1" x14ac:dyDescent="0.25">
      <c r="A46" s="56"/>
      <c r="B46" s="57"/>
      <c r="C46" s="66"/>
      <c r="D46" s="66"/>
      <c r="E46" s="66"/>
      <c r="F46" s="66"/>
      <c r="G46" s="66"/>
      <c r="H46" s="66"/>
      <c r="I46" s="66"/>
      <c r="J46" s="66"/>
      <c r="K46" s="66"/>
      <c r="L46" s="66"/>
      <c r="M46" s="52"/>
      <c r="N46" s="66"/>
      <c r="O46" s="66"/>
      <c r="P46" s="66"/>
      <c r="Q46" s="52"/>
      <c r="R46" s="52"/>
      <c r="S46" s="188"/>
      <c r="T46" s="66"/>
      <c r="U46" s="2"/>
      <c r="V46" s="52"/>
      <c r="W46" s="188"/>
      <c r="X46" s="66"/>
      <c r="Y46" s="340"/>
    </row>
    <row r="47" spans="1:25" s="6" customFormat="1" ht="69" customHeight="1" x14ac:dyDescent="0.2">
      <c r="A47" s="87" t="s">
        <v>258</v>
      </c>
      <c r="B47" s="57"/>
      <c r="C47" s="65"/>
      <c r="D47" s="66"/>
      <c r="E47" s="214" t="s">
        <v>240</v>
      </c>
      <c r="F47" s="217"/>
      <c r="G47" s="66"/>
      <c r="H47" s="67"/>
      <c r="I47" s="67"/>
      <c r="J47" s="67" t="s">
        <v>239</v>
      </c>
      <c r="K47" s="67"/>
      <c r="L47" s="68"/>
      <c r="M47" s="52"/>
      <c r="N47" s="182" t="s">
        <v>263</v>
      </c>
      <c r="O47" s="220"/>
      <c r="P47" s="221"/>
      <c r="Q47" s="68"/>
      <c r="R47" s="66"/>
      <c r="S47" s="188"/>
      <c r="T47" s="66"/>
      <c r="U47" s="187" t="s">
        <v>286</v>
      </c>
      <c r="V47" s="52"/>
      <c r="W47" s="188"/>
      <c r="X47" s="66"/>
      <c r="Y47" s="340"/>
    </row>
    <row r="48" spans="1:25" s="6" customFormat="1" ht="11.25" customHeight="1" x14ac:dyDescent="0.2">
      <c r="A48" s="88"/>
      <c r="B48" s="57"/>
      <c r="C48" s="66"/>
      <c r="D48" s="66"/>
      <c r="E48" s="66"/>
      <c r="F48" s="66"/>
      <c r="G48" s="66"/>
      <c r="H48" s="85"/>
      <c r="I48" s="85"/>
      <c r="J48" s="85"/>
      <c r="K48" s="85"/>
      <c r="L48" s="66"/>
      <c r="M48" s="52"/>
      <c r="N48" s="66"/>
      <c r="O48" s="66"/>
      <c r="P48" s="66"/>
      <c r="Q48" s="66"/>
      <c r="R48" s="66"/>
      <c r="S48" s="188"/>
      <c r="T48" s="66"/>
      <c r="U48" s="188"/>
      <c r="V48" s="52"/>
      <c r="W48" s="188"/>
      <c r="X48" s="66"/>
      <c r="Y48" s="340"/>
    </row>
    <row r="49" spans="1:25" s="55" customFormat="1" ht="82.5" customHeight="1" x14ac:dyDescent="0.2">
      <c r="A49" s="184" t="s">
        <v>259</v>
      </c>
      <c r="B49" s="57"/>
      <c r="C49" s="187" t="s">
        <v>260</v>
      </c>
      <c r="D49" s="66"/>
      <c r="E49" s="214" t="s">
        <v>241</v>
      </c>
      <c r="F49" s="217"/>
      <c r="G49" s="66"/>
      <c r="H49" s="67"/>
      <c r="I49" s="67"/>
      <c r="J49" s="67" t="s">
        <v>239</v>
      </c>
      <c r="K49" s="67"/>
      <c r="L49" s="68"/>
      <c r="M49" s="52"/>
      <c r="N49" s="214" t="s">
        <v>243</v>
      </c>
      <c r="O49" s="218"/>
      <c r="P49" s="217"/>
      <c r="Q49" s="66"/>
      <c r="R49" s="66"/>
      <c r="S49" s="188"/>
      <c r="T49" s="66"/>
      <c r="U49" s="188"/>
      <c r="V49" s="52"/>
      <c r="W49" s="188"/>
      <c r="X49" s="66"/>
      <c r="Y49" s="340"/>
    </row>
    <row r="50" spans="1:25" s="6" customFormat="1" ht="9" customHeight="1" x14ac:dyDescent="0.2">
      <c r="A50" s="185"/>
      <c r="B50" s="57"/>
      <c r="C50" s="188"/>
      <c r="D50" s="66"/>
      <c r="E50" s="66"/>
      <c r="F50" s="66"/>
      <c r="G50" s="66"/>
      <c r="H50" s="66"/>
      <c r="I50" s="66"/>
      <c r="J50" s="66"/>
      <c r="K50" s="66"/>
      <c r="L50" s="66"/>
      <c r="M50" s="52"/>
      <c r="N50" s="66"/>
      <c r="O50" s="66"/>
      <c r="P50" s="66"/>
      <c r="Q50" s="52"/>
      <c r="R50" s="52"/>
      <c r="S50" s="188"/>
      <c r="T50" s="66"/>
      <c r="U50" s="188"/>
      <c r="V50" s="52"/>
      <c r="W50" s="188"/>
      <c r="X50" s="66"/>
      <c r="Y50" s="340"/>
    </row>
    <row r="51" spans="1:25" s="6" customFormat="1" ht="103.5" customHeight="1" x14ac:dyDescent="0.2">
      <c r="A51" s="186"/>
      <c r="B51" s="57"/>
      <c r="C51" s="189"/>
      <c r="D51" s="66"/>
      <c r="E51" s="214" t="s">
        <v>242</v>
      </c>
      <c r="F51" s="217"/>
      <c r="G51" s="66"/>
      <c r="H51" s="67"/>
      <c r="I51" s="67"/>
      <c r="J51" s="67" t="s">
        <v>239</v>
      </c>
      <c r="K51" s="67"/>
      <c r="L51" s="68"/>
      <c r="M51" s="52"/>
      <c r="N51" s="214" t="s">
        <v>244</v>
      </c>
      <c r="O51" s="218"/>
      <c r="P51" s="217"/>
      <c r="Q51" s="68"/>
      <c r="R51" s="66"/>
      <c r="S51" s="188"/>
      <c r="T51" s="66"/>
      <c r="U51" s="189"/>
      <c r="V51" s="52"/>
      <c r="W51" s="188"/>
      <c r="X51" s="66"/>
      <c r="Y51" s="340"/>
    </row>
    <row r="52" spans="1:25" s="6" customFormat="1" ht="11.25" customHeight="1" x14ac:dyDescent="0.2">
      <c r="A52" s="62"/>
      <c r="B52" s="57"/>
      <c r="C52" s="66"/>
      <c r="D52" s="66"/>
      <c r="E52" s="66"/>
      <c r="F52" s="66"/>
      <c r="G52" s="66"/>
      <c r="H52" s="66"/>
      <c r="I52" s="66"/>
      <c r="J52" s="66"/>
      <c r="K52" s="66"/>
      <c r="L52" s="66"/>
      <c r="M52" s="52"/>
      <c r="N52" s="66"/>
      <c r="O52" s="66"/>
      <c r="P52" s="66"/>
      <c r="Q52" s="66"/>
      <c r="R52" s="66"/>
      <c r="S52" s="188"/>
      <c r="T52" s="66"/>
      <c r="U52" s="66"/>
      <c r="V52" s="52"/>
      <c r="W52" s="188"/>
      <c r="X52" s="66"/>
      <c r="Y52" s="340"/>
    </row>
    <row r="53" spans="1:25" s="6" customFormat="1" ht="90.75" customHeight="1" x14ac:dyDescent="0.2">
      <c r="A53" s="89" t="s">
        <v>261</v>
      </c>
      <c r="B53" s="57"/>
      <c r="C53" s="65"/>
      <c r="D53" s="66"/>
      <c r="E53" s="214" t="s">
        <v>240</v>
      </c>
      <c r="F53" s="217"/>
      <c r="G53" s="66"/>
      <c r="H53" s="67"/>
      <c r="I53" s="67"/>
      <c r="J53" s="67" t="s">
        <v>239</v>
      </c>
      <c r="K53" s="67"/>
      <c r="L53" s="68"/>
      <c r="M53" s="52"/>
      <c r="N53" s="214" t="s">
        <v>245</v>
      </c>
      <c r="O53" s="218"/>
      <c r="P53" s="217"/>
      <c r="Q53" s="68"/>
      <c r="R53" s="66"/>
      <c r="S53" s="189"/>
      <c r="T53" s="86"/>
      <c r="U53" s="65" t="s">
        <v>284</v>
      </c>
      <c r="V53" s="52"/>
      <c r="W53" s="189"/>
      <c r="X53" s="66"/>
      <c r="Y53" s="341"/>
    </row>
    <row r="54" spans="1:25" s="6" customFormat="1" ht="11.25" customHeight="1" x14ac:dyDescent="0.2">
      <c r="A54" s="56"/>
      <c r="B54" s="57"/>
      <c r="C54" s="57"/>
      <c r="D54" s="57"/>
      <c r="E54" s="57"/>
      <c r="F54" s="57"/>
      <c r="G54" s="57"/>
      <c r="H54" s="63"/>
      <c r="I54" s="63"/>
      <c r="J54" s="63"/>
      <c r="K54" s="63"/>
      <c r="L54" s="57"/>
      <c r="M54" s="52"/>
      <c r="N54" s="57"/>
      <c r="O54" s="57"/>
      <c r="P54" s="57"/>
      <c r="Q54" s="57"/>
      <c r="R54" s="57"/>
      <c r="S54" s="79"/>
      <c r="T54" s="57"/>
      <c r="U54" s="57"/>
      <c r="V54" s="52"/>
      <c r="W54" s="57"/>
      <c r="X54" s="57"/>
      <c r="Y54" s="61"/>
    </row>
    <row r="55" spans="1:25" s="6" customFormat="1" ht="99.75" customHeight="1" x14ac:dyDescent="0.2">
      <c r="A55" s="87" t="s">
        <v>376</v>
      </c>
      <c r="B55" s="57"/>
      <c r="C55" s="72"/>
      <c r="D55" s="57"/>
      <c r="E55" s="214" t="s">
        <v>285</v>
      </c>
      <c r="F55" s="217"/>
      <c r="G55" s="57"/>
      <c r="H55" s="53"/>
      <c r="I55" s="53"/>
      <c r="J55" s="53"/>
      <c r="K55" s="53" t="s">
        <v>239</v>
      </c>
      <c r="L55" s="69"/>
      <c r="M55" s="52"/>
      <c r="N55" s="214" t="s">
        <v>264</v>
      </c>
      <c r="O55" s="218"/>
      <c r="P55" s="217"/>
      <c r="Q55" s="69"/>
      <c r="R55" s="60"/>
      <c r="S55" s="72" t="s">
        <v>247</v>
      </c>
      <c r="T55" s="59"/>
      <c r="U55" s="72" t="s">
        <v>246</v>
      </c>
      <c r="V55" s="52"/>
      <c r="W55" s="72" t="s">
        <v>259</v>
      </c>
      <c r="X55" s="59"/>
      <c r="Y55" s="54"/>
    </row>
    <row r="56" spans="1:25" x14ac:dyDescent="0.25">
      <c r="A56" s="42"/>
      <c r="B56" s="41"/>
      <c r="C56" s="41"/>
      <c r="D56" s="41"/>
      <c r="E56" s="41"/>
      <c r="F56" s="41"/>
      <c r="G56" s="41"/>
      <c r="H56" s="41"/>
      <c r="I56" s="41"/>
      <c r="J56" s="41"/>
      <c r="K56" s="41"/>
      <c r="L56" s="41"/>
      <c r="M56" s="41"/>
      <c r="N56" s="41"/>
      <c r="O56" s="41"/>
      <c r="P56" s="41"/>
      <c r="Q56" s="41"/>
      <c r="R56" s="41"/>
      <c r="S56" s="41"/>
      <c r="T56" s="41"/>
      <c r="U56" s="41"/>
      <c r="V56" s="41"/>
      <c r="W56" s="41"/>
      <c r="X56" s="41"/>
      <c r="Y56" s="43"/>
    </row>
    <row r="57" spans="1:25" x14ac:dyDescent="0.25">
      <c r="A57" s="334" t="s">
        <v>131</v>
      </c>
      <c r="B57" s="247"/>
      <c r="C57" s="248"/>
      <c r="D57" s="41"/>
      <c r="E57" s="41"/>
      <c r="F57" s="41"/>
      <c r="G57" s="41"/>
      <c r="H57" s="41"/>
      <c r="I57" s="41"/>
      <c r="J57" s="41"/>
      <c r="K57" s="41"/>
      <c r="L57" s="41"/>
      <c r="M57" s="41"/>
      <c r="N57" s="41"/>
      <c r="O57" s="41"/>
      <c r="P57" s="41"/>
      <c r="Q57" s="41"/>
      <c r="R57" s="41"/>
      <c r="S57" s="41"/>
      <c r="T57" s="41"/>
      <c r="U57" s="41"/>
      <c r="V57" s="41"/>
      <c r="W57" s="41"/>
      <c r="X57" s="41"/>
      <c r="Y57" s="43"/>
    </row>
    <row r="58" spans="1:25" x14ac:dyDescent="0.25">
      <c r="A58" s="222"/>
      <c r="B58" s="223"/>
      <c r="C58" s="224"/>
      <c r="D58" s="41"/>
      <c r="E58" s="41"/>
      <c r="F58" s="41"/>
      <c r="G58" s="41"/>
      <c r="H58" s="41"/>
      <c r="I58" s="41"/>
      <c r="J58" s="41"/>
      <c r="K58" s="41"/>
      <c r="L58" s="41"/>
      <c r="M58" s="41"/>
      <c r="N58" s="41"/>
      <c r="O58" s="41"/>
      <c r="P58" s="41"/>
      <c r="Q58" s="41"/>
      <c r="R58" s="41"/>
      <c r="S58" s="41"/>
      <c r="T58" s="41"/>
      <c r="U58" s="41"/>
      <c r="V58" s="41"/>
      <c r="W58" s="41"/>
      <c r="X58" s="41"/>
      <c r="Y58" s="43"/>
    </row>
    <row r="59" spans="1:25" x14ac:dyDescent="0.25">
      <c r="A59" s="222"/>
      <c r="B59" s="223"/>
      <c r="C59" s="224"/>
      <c r="D59" s="41"/>
      <c r="E59" s="41"/>
      <c r="F59" s="41"/>
      <c r="G59" s="41"/>
      <c r="H59" s="41"/>
      <c r="I59" s="41"/>
      <c r="J59" s="41"/>
      <c r="K59" s="41"/>
      <c r="L59" s="41"/>
      <c r="M59" s="41"/>
      <c r="N59" s="41"/>
      <c r="O59" s="41"/>
      <c r="P59" s="41"/>
      <c r="Q59" s="41"/>
      <c r="R59" s="41"/>
      <c r="S59" s="41"/>
      <c r="T59" s="41"/>
      <c r="U59" s="41"/>
      <c r="V59" s="41"/>
      <c r="W59" s="41"/>
      <c r="X59" s="41"/>
      <c r="Y59" s="43"/>
    </row>
    <row r="60" spans="1:25" x14ac:dyDescent="0.25">
      <c r="A60" s="263" t="s">
        <v>283</v>
      </c>
      <c r="B60" s="264"/>
      <c r="C60" s="265"/>
      <c r="D60" s="41"/>
      <c r="E60" s="41"/>
      <c r="F60" s="41"/>
      <c r="G60" s="41"/>
      <c r="H60" s="41"/>
      <c r="I60" s="41"/>
      <c r="J60" s="41"/>
      <c r="K60" s="41"/>
      <c r="L60" s="41"/>
      <c r="M60" s="41"/>
      <c r="N60" s="41"/>
      <c r="O60" s="41"/>
      <c r="P60" s="41"/>
      <c r="Q60" s="41"/>
      <c r="R60" s="41"/>
      <c r="S60" s="41"/>
      <c r="T60" s="41"/>
      <c r="U60" s="41"/>
      <c r="V60" s="41"/>
      <c r="W60" s="41"/>
      <c r="X60" s="41"/>
      <c r="Y60" s="43"/>
    </row>
    <row r="61" spans="1:25" x14ac:dyDescent="0.25">
      <c r="A61" s="266"/>
      <c r="B61" s="264"/>
      <c r="C61" s="265"/>
      <c r="D61" s="41"/>
      <c r="E61" s="41"/>
      <c r="F61" s="41"/>
      <c r="G61" s="41"/>
      <c r="H61" s="41"/>
      <c r="I61" s="41"/>
      <c r="J61" s="41"/>
      <c r="K61" s="41"/>
      <c r="L61" s="41"/>
      <c r="M61" s="41"/>
      <c r="N61" s="41"/>
      <c r="O61" s="41"/>
      <c r="P61" s="41"/>
      <c r="Q61" s="41"/>
      <c r="R61" s="41"/>
      <c r="S61" s="41"/>
      <c r="T61" s="41"/>
      <c r="U61" s="41"/>
      <c r="V61" s="41"/>
      <c r="W61" s="41"/>
      <c r="X61" s="41"/>
      <c r="Y61" s="43"/>
    </row>
    <row r="62" spans="1:25" x14ac:dyDescent="0.25">
      <c r="A62" s="266"/>
      <c r="B62" s="264"/>
      <c r="C62" s="265"/>
      <c r="D62" s="41"/>
      <c r="E62" s="41"/>
      <c r="F62" s="41"/>
      <c r="G62" s="41"/>
      <c r="H62" s="41"/>
      <c r="I62" s="41"/>
      <c r="J62" s="41"/>
      <c r="K62" s="41"/>
      <c r="L62" s="41"/>
      <c r="M62" s="41"/>
      <c r="N62" s="41"/>
      <c r="O62" s="41"/>
      <c r="P62" s="41"/>
      <c r="Q62" s="41"/>
      <c r="R62" s="41"/>
      <c r="S62" s="41"/>
      <c r="T62" s="41"/>
      <c r="U62" s="41"/>
      <c r="V62" s="41"/>
      <c r="W62" s="41"/>
      <c r="X62" s="41"/>
      <c r="Y62" s="43"/>
    </row>
    <row r="63" spans="1:25" x14ac:dyDescent="0.25">
      <c r="A63" s="222"/>
      <c r="B63" s="223"/>
      <c r="C63" s="224"/>
      <c r="D63" s="41"/>
      <c r="E63" s="41"/>
      <c r="F63" s="41"/>
      <c r="G63" s="41"/>
      <c r="H63" s="41"/>
      <c r="I63" s="41"/>
      <c r="J63" s="41"/>
      <c r="K63" s="41"/>
      <c r="L63" s="41"/>
      <c r="M63" s="41"/>
      <c r="N63" s="41"/>
      <c r="O63" s="41"/>
      <c r="P63" s="41"/>
      <c r="Q63" s="41"/>
      <c r="R63" s="41"/>
      <c r="S63" s="41"/>
      <c r="T63" s="41"/>
      <c r="U63" s="41"/>
      <c r="V63" s="41"/>
      <c r="W63" s="41"/>
      <c r="X63" s="41"/>
      <c r="Y63" s="43"/>
    </row>
    <row r="64" spans="1:25" x14ac:dyDescent="0.25">
      <c r="A64" s="222"/>
      <c r="B64" s="223"/>
      <c r="C64" s="224"/>
      <c r="D64" s="41"/>
      <c r="E64" s="41"/>
      <c r="F64" s="41"/>
      <c r="G64" s="41"/>
      <c r="H64" s="41"/>
      <c r="I64" s="41"/>
      <c r="J64" s="41"/>
      <c r="K64" s="41"/>
      <c r="L64" s="41"/>
      <c r="M64" s="41"/>
      <c r="N64" s="41"/>
      <c r="O64" s="41"/>
      <c r="P64" s="41"/>
      <c r="Q64" s="41"/>
      <c r="R64" s="41"/>
      <c r="S64" s="41"/>
      <c r="T64" s="41"/>
      <c r="U64" s="41"/>
      <c r="V64" s="41"/>
      <c r="W64" s="41"/>
      <c r="X64" s="41"/>
      <c r="Y64" s="4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row r="71" spans="1:25" x14ac:dyDescent="0.25">
      <c r="A71" s="1"/>
      <c r="B71" s="2"/>
      <c r="C71" s="2"/>
      <c r="D71" s="2"/>
      <c r="E71" s="2"/>
      <c r="F71" s="2"/>
      <c r="G71" s="2"/>
      <c r="H71" s="2"/>
      <c r="I71" s="2"/>
      <c r="J71" s="2"/>
      <c r="K71" s="2"/>
      <c r="L71" s="2"/>
      <c r="M71" s="2"/>
      <c r="N71" s="2"/>
      <c r="O71" s="2"/>
      <c r="P71" s="2"/>
      <c r="Q71" s="2"/>
      <c r="R71" s="2"/>
      <c r="S71" s="2"/>
      <c r="T71" s="2"/>
      <c r="U71" s="2"/>
      <c r="V71" s="2"/>
      <c r="W71" s="2"/>
      <c r="X71" s="2"/>
      <c r="Y71" s="3"/>
    </row>
    <row r="72" spans="1:25" x14ac:dyDescent="0.25">
      <c r="A72" s="1"/>
      <c r="B72" s="2"/>
      <c r="C72" s="2"/>
      <c r="D72" s="2"/>
      <c r="E72" s="2"/>
      <c r="F72" s="2"/>
      <c r="G72" s="2"/>
      <c r="H72" s="2"/>
      <c r="I72" s="2"/>
      <c r="J72" s="2"/>
      <c r="K72" s="2"/>
      <c r="L72" s="2"/>
      <c r="M72" s="2"/>
      <c r="N72" s="2"/>
      <c r="O72" s="2"/>
      <c r="P72" s="2"/>
      <c r="Q72" s="2"/>
      <c r="R72" s="2"/>
      <c r="S72" s="2"/>
      <c r="T72" s="2"/>
      <c r="U72" s="2"/>
      <c r="V72" s="2"/>
      <c r="W72" s="2"/>
      <c r="X72" s="2"/>
      <c r="Y72" s="3"/>
    </row>
    <row r="73" spans="1:25" x14ac:dyDescent="0.25">
      <c r="A73" s="1"/>
      <c r="B73" s="2"/>
      <c r="C73" s="2"/>
      <c r="D73" s="2"/>
      <c r="E73" s="2"/>
      <c r="F73" s="2"/>
      <c r="G73" s="2"/>
      <c r="H73" s="2"/>
      <c r="I73" s="2"/>
      <c r="J73" s="2"/>
      <c r="K73" s="2"/>
      <c r="L73" s="2"/>
      <c r="M73" s="2"/>
      <c r="N73" s="2"/>
      <c r="O73" s="2"/>
      <c r="P73" s="2"/>
      <c r="Q73" s="2"/>
      <c r="R73" s="2"/>
      <c r="S73" s="2"/>
      <c r="T73" s="2"/>
      <c r="U73" s="2"/>
      <c r="V73" s="2"/>
      <c r="W73" s="2"/>
      <c r="X73" s="2"/>
      <c r="Y73" s="3"/>
    </row>
    <row r="74" spans="1:25" x14ac:dyDescent="0.25">
      <c r="A74" s="1"/>
      <c r="B74" s="2"/>
      <c r="C74" s="2"/>
      <c r="D74" s="2"/>
      <c r="E74" s="2"/>
      <c r="F74" s="2"/>
      <c r="G74" s="2"/>
      <c r="H74" s="2"/>
      <c r="I74" s="2"/>
      <c r="J74" s="2"/>
      <c r="K74" s="2"/>
      <c r="L74" s="2"/>
      <c r="M74" s="2"/>
      <c r="N74" s="2"/>
      <c r="O74" s="2"/>
      <c r="P74" s="2"/>
      <c r="Q74" s="2"/>
      <c r="R74" s="2"/>
      <c r="S74" s="2"/>
      <c r="T74" s="2"/>
      <c r="U74" s="2"/>
      <c r="V74" s="2"/>
      <c r="W74" s="2"/>
      <c r="X74" s="2"/>
      <c r="Y74" s="3"/>
    </row>
    <row r="75" spans="1:25" x14ac:dyDescent="0.25">
      <c r="A75" s="1"/>
      <c r="B75" s="2"/>
      <c r="C75" s="2"/>
      <c r="D75" s="2"/>
      <c r="E75" s="2"/>
      <c r="F75" s="2"/>
      <c r="G75" s="2"/>
      <c r="H75" s="2"/>
      <c r="I75" s="2"/>
      <c r="J75" s="2"/>
      <c r="K75" s="2"/>
      <c r="L75" s="2"/>
      <c r="M75" s="2"/>
      <c r="N75" s="2"/>
      <c r="O75" s="2"/>
      <c r="P75" s="2"/>
      <c r="Q75" s="2"/>
      <c r="R75" s="2"/>
      <c r="S75" s="2"/>
      <c r="T75" s="2"/>
      <c r="U75" s="2"/>
      <c r="V75" s="2"/>
      <c r="W75" s="2"/>
      <c r="X75" s="2"/>
      <c r="Y75" s="3"/>
    </row>
    <row r="76" spans="1:25" ht="15.75" thickBot="1" x14ac:dyDescent="0.3">
      <c r="A76" s="40"/>
      <c r="B76" s="4"/>
      <c r="C76" s="4"/>
      <c r="D76" s="4"/>
      <c r="E76" s="4"/>
      <c r="F76" s="4"/>
      <c r="G76" s="4"/>
      <c r="H76" s="4"/>
      <c r="I76" s="4"/>
      <c r="J76" s="4"/>
      <c r="K76" s="4"/>
      <c r="L76" s="4"/>
      <c r="M76" s="4"/>
      <c r="N76" s="4"/>
      <c r="O76" s="4"/>
      <c r="P76" s="4"/>
      <c r="Q76" s="4"/>
      <c r="R76" s="4"/>
      <c r="S76" s="4"/>
      <c r="T76" s="4"/>
      <c r="U76" s="4"/>
      <c r="V76" s="4"/>
      <c r="W76" s="4"/>
      <c r="X76" s="4"/>
      <c r="Y76" s="5"/>
    </row>
  </sheetData>
  <sheetProtection formatCells="0" selectLockedCells="1" selectUnlockedCells="1"/>
  <mergeCells count="123">
    <mergeCell ref="G6:G11"/>
    <mergeCell ref="T6:T11"/>
    <mergeCell ref="E13:F13"/>
    <mergeCell ref="C6:C7"/>
    <mergeCell ref="E6:F7"/>
    <mergeCell ref="C12:Y12"/>
    <mergeCell ref="C8:C11"/>
    <mergeCell ref="A58:C59"/>
    <mergeCell ref="E40:F40"/>
    <mergeCell ref="N40:P40"/>
    <mergeCell ref="E42:F42"/>
    <mergeCell ref="N42:P42"/>
    <mergeCell ref="E55:F55"/>
    <mergeCell ref="N55:P55"/>
    <mergeCell ref="A57:C57"/>
    <mergeCell ref="A49:A51"/>
    <mergeCell ref="C49:C51"/>
    <mergeCell ref="N51:P51"/>
    <mergeCell ref="U6:Y6"/>
    <mergeCell ref="W11:Y11"/>
    <mergeCell ref="W8:Y8"/>
    <mergeCell ref="W9:Y9"/>
    <mergeCell ref="W10:Y10"/>
    <mergeCell ref="Y45:Y53"/>
    <mergeCell ref="U8:V8"/>
    <mergeCell ref="H15:K15"/>
    <mergeCell ref="U15:Y15"/>
    <mergeCell ref="W45:W53"/>
    <mergeCell ref="N45:P45"/>
    <mergeCell ref="U9:V9"/>
    <mergeCell ref="W7:Y7"/>
    <mergeCell ref="U10:V10"/>
    <mergeCell ref="U11:V11"/>
    <mergeCell ref="N47:P47"/>
    <mergeCell ref="U26:U28"/>
    <mergeCell ref="N24:P24"/>
    <mergeCell ref="N19:P19"/>
    <mergeCell ref="W34:W36"/>
    <mergeCell ref="Y34:Y36"/>
    <mergeCell ref="N36:P36"/>
    <mergeCell ref="J34:J36"/>
    <mergeCell ref="K34:K36"/>
    <mergeCell ref="N34:P34"/>
    <mergeCell ref="S34:S36"/>
    <mergeCell ref="U34:U36"/>
    <mergeCell ref="N32:P32"/>
    <mergeCell ref="W26:W28"/>
    <mergeCell ref="S21:S24"/>
    <mergeCell ref="X1:Y1"/>
    <mergeCell ref="X2:Y2"/>
    <mergeCell ref="X3:Y3"/>
    <mergeCell ref="D1:U3"/>
    <mergeCell ref="A5:Y5"/>
    <mergeCell ref="A1:C3"/>
    <mergeCell ref="V1:W1"/>
    <mergeCell ref="V2:W2"/>
    <mergeCell ref="V3:W3"/>
    <mergeCell ref="A63:C64"/>
    <mergeCell ref="P6:S7"/>
    <mergeCell ref="P8:S11"/>
    <mergeCell ref="N15:S15"/>
    <mergeCell ref="N16:P16"/>
    <mergeCell ref="N17:P17"/>
    <mergeCell ref="H6:N7"/>
    <mergeCell ref="H8:N11"/>
    <mergeCell ref="O6:O11"/>
    <mergeCell ref="H13:N13"/>
    <mergeCell ref="O13:Y13"/>
    <mergeCell ref="U7:V7"/>
    <mergeCell ref="E17:F17"/>
    <mergeCell ref="Q16:R17"/>
    <mergeCell ref="B16:B17"/>
    <mergeCell ref="D16:D17"/>
    <mergeCell ref="A60:C62"/>
    <mergeCell ref="E16:F16"/>
    <mergeCell ref="D8:D11"/>
    <mergeCell ref="E8:F11"/>
    <mergeCell ref="A14:Y14"/>
    <mergeCell ref="A15:F15"/>
    <mergeCell ref="G15:G17"/>
    <mergeCell ref="A6:B13"/>
    <mergeCell ref="U21:U24"/>
    <mergeCell ref="W21:W24"/>
    <mergeCell ref="Y21:Y24"/>
    <mergeCell ref="N28:P28"/>
    <mergeCell ref="N21:P21"/>
    <mergeCell ref="J21:J24"/>
    <mergeCell ref="K21:K24"/>
    <mergeCell ref="E53:F53"/>
    <mergeCell ref="N53:P53"/>
    <mergeCell ref="E49:F49"/>
    <mergeCell ref="N49:P49"/>
    <mergeCell ref="E51:F51"/>
    <mergeCell ref="U47:U51"/>
    <mergeCell ref="E38:F38"/>
    <mergeCell ref="N38:P38"/>
    <mergeCell ref="S45:S53"/>
    <mergeCell ref="E45:F45"/>
    <mergeCell ref="E47:F47"/>
    <mergeCell ref="E30:F30"/>
    <mergeCell ref="N30:P30"/>
    <mergeCell ref="A34:A36"/>
    <mergeCell ref="C34:C36"/>
    <mergeCell ref="E34:F36"/>
    <mergeCell ref="H34:H36"/>
    <mergeCell ref="I34:I36"/>
    <mergeCell ref="Y26:Y28"/>
    <mergeCell ref="N26:P26"/>
    <mergeCell ref="J26:J28"/>
    <mergeCell ref="K26:K28"/>
    <mergeCell ref="S26:S28"/>
    <mergeCell ref="E19:F19"/>
    <mergeCell ref="E21:F24"/>
    <mergeCell ref="I21:I24"/>
    <mergeCell ref="H21:H24"/>
    <mergeCell ref="E32:F32"/>
    <mergeCell ref="A26:A28"/>
    <mergeCell ref="C26:C28"/>
    <mergeCell ref="E26:F28"/>
    <mergeCell ref="H26:H28"/>
    <mergeCell ref="I26:I28"/>
    <mergeCell ref="A21:A24"/>
    <mergeCell ref="C21:C24"/>
  </mergeCells>
  <dataValidations count="18">
    <dataValidation allowBlank="1" showInputMessage="1" showErrorMessage="1" sqref="E8:F11 H8"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xr:uid="{00000000-0002-0000-0000-000001000000}"/>
    <dataValidation allowBlank="1" showInputMessage="1" showErrorMessage="1" promptTitle="Proceso" prompt="Previo a diligenciar las demás casillas, seleccione de la lista desplegable el proceso que va a caracterizar." sqref="C6:C7" xr:uid="{00000000-0002-0000-0000-000002000000}"/>
    <dataValidation allowBlank="1" showInputMessage="1" showErrorMessage="1" promptTitle="Macroproceso" prompt="El formato cargará automaticamente la información asociada al proceso que seleccionó." sqref="E6:F7" xr:uid="{00000000-0002-0000-0000-000003000000}"/>
    <dataValidation allowBlank="1" showInputMessage="1" showErrorMessage="1" promptTitle="Tipo de Proceso" prompt="El formato seleccionará automaticamente el tipo de proceso al que corresponde el proceso que seleccionó." sqref="H6:N7" xr:uid="{00000000-0002-0000-0000-000004000000}"/>
    <dataValidation allowBlank="1" showInputMessage="1" showErrorMessage="1" prompt="Con la ayuda del enlace, defina el tipo de indicador y el nombre del (los) indicadores que quiere establecer para medir su proceso." sqref="U6:Y6" xr:uid="{00000000-0002-0000-0000-000005000000}"/>
    <dataValidation allowBlank="1" showInputMessage="1" showErrorMessage="1" prompt="Confirme si el líder del proceso que aparece cargado se encuentra correcto." sqref="C13" xr:uid="{00000000-0002-0000-0000-000006000000}"/>
    <dataValidation allowBlank="1" showInputMessage="1" showErrorMessage="1" prompt="Para definir el alcance de su proceso tenga en cuenta que debe describir y delimitar brevemente el inicio y fin de las actividades del proceso. " sqref="H13:N13" xr:uid="{00000000-0002-0000-0000-000007000000}"/>
    <dataValidation allowBlank="1" showInputMessage="1" showErrorMessage="1" prompt="Identifica los procesos de la SIC, que proporcionan insumos o necesidades para ejecutar las actividades del proceso." sqref="A16" xr:uid="{00000000-0002-0000-0000-000008000000}"/>
    <dataValidation allowBlank="1" showInputMessage="1" showErrorMessage="1" prompt="Identifica Entidades externas o usuarios que proporcionan insumos o necesidades para ejecutar las actividades del proceso." sqref="C16"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5:K15" xr:uid="{00000000-0002-0000-0000-00000A000000}"/>
    <dataValidation allowBlank="1" showInputMessage="1" showErrorMessage="1" prompt="Define los cargos y/o roles responsables de realizar la actividad descrita. _x000a_" sqref="S16" xr:uid="{00000000-0002-0000-0000-00000B000000}"/>
    <dataValidation allowBlank="1" showInputMessage="1" showErrorMessage="1" prompt="Identifica los procesos, los cargos o roles específicos que reciben la salida y que hacen parte de la SIC." sqref="W16" xr:uid="{00000000-0002-0000-0000-00000C000000}"/>
    <dataValidation allowBlank="1" showInputMessage="1" showErrorMessage="1" prompt="Identifica las entidades externas que reciben o son afectados por las salidas generadas en una actividad." sqref="Y16" xr:uid="{00000000-0002-0000-0000-00000D000000}"/>
    <dataValidation allowBlank="1" showInputMessage="1" showErrorMessage="1" prompt="Seleccione de la lista desplegable los trámites y OPAS asociados al proceso, en caso de tener más de uno utilice las diferentes filas." sqref="A57:C57" xr:uid="{00000000-0002-0000-0000-00000E000000}"/>
    <dataValidation allowBlank="1" showInputMessage="1" showErrorMessage="1" prompt="Son los insumos o la información de necesidades o aspectos legales que se requieren para la ejecución de las actividades. " sqref="E16:F16"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C8:C11</xm:sqref>
        </x14:dataValidation>
        <x14:dataValidation type="list" allowBlank="1" showInputMessage="1" showErrorMessage="1" xr:uid="{00000000-0002-0000-0000-000013000000}">
          <x14:formula1>
            <xm:f>'Listas desplegables'!$D$52:$D$80</xm:f>
          </x14:formula1>
          <xm:sqref>A63:C64 A58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C5D2D-659D-4520-9EA8-92A68FE4960A}">
  <sheetPr>
    <pageSetUpPr fitToPage="1"/>
  </sheetPr>
  <dimension ref="B1:Y54"/>
  <sheetViews>
    <sheetView showGridLines="0" view="pageBreakPreview" zoomScale="80" zoomScaleNormal="100" zoomScaleSheetLayoutView="80" workbookViewId="0">
      <selection activeCell="C8" sqref="C8:J8"/>
    </sheetView>
  </sheetViews>
  <sheetFormatPr baseColWidth="10" defaultColWidth="11.42578125" defaultRowHeight="15" x14ac:dyDescent="0.25"/>
  <cols>
    <col min="1" max="1" width="4" style="143" customWidth="1"/>
    <col min="2" max="2" width="33.85546875" style="143" customWidth="1"/>
    <col min="3" max="3" width="22.85546875" style="143" customWidth="1"/>
    <col min="4" max="4" width="7.5703125" style="143" customWidth="1"/>
    <col min="5" max="5" width="10" style="143" customWidth="1"/>
    <col min="6" max="6" width="12.42578125" style="143" customWidth="1"/>
    <col min="7" max="7" width="7.85546875" style="143" customWidth="1"/>
    <col min="8" max="8" width="4.140625" style="143" customWidth="1"/>
    <col min="9" max="9" width="13.85546875" style="143" customWidth="1"/>
    <col min="10" max="10" width="3.7109375" style="143" customWidth="1"/>
    <col min="11" max="11" width="9.42578125" style="143" customWidth="1"/>
    <col min="12" max="12" width="11" style="143" customWidth="1"/>
    <col min="13" max="13" width="13" style="143" customWidth="1"/>
    <col min="14" max="14" width="10.140625" style="143" customWidth="1"/>
    <col min="15" max="15" width="13.7109375" style="143" customWidth="1"/>
    <col min="16" max="17" width="12.5703125" style="143" customWidth="1"/>
    <col min="18" max="18" width="11.5703125" style="143" customWidth="1"/>
    <col min="19" max="19" width="4.42578125" style="143" customWidth="1"/>
    <col min="20" max="20" width="4.28515625" style="143" customWidth="1"/>
    <col min="21" max="22" width="11.42578125" style="144" customWidth="1"/>
    <col min="23" max="23" width="17.5703125" style="144" customWidth="1"/>
    <col min="24" max="24" width="16.5703125" style="144" customWidth="1"/>
    <col min="25" max="25" width="11" style="144" customWidth="1"/>
    <col min="26" max="16384" width="11.42578125" style="143"/>
  </cols>
  <sheetData>
    <row r="1" spans="2:25" ht="86.25" customHeight="1" x14ac:dyDescent="0.25">
      <c r="B1" s="348"/>
      <c r="C1" s="349"/>
      <c r="D1" s="350" t="s">
        <v>21</v>
      </c>
      <c r="E1" s="350"/>
      <c r="F1" s="350"/>
      <c r="G1" s="350"/>
      <c r="H1" s="350"/>
      <c r="I1" s="350"/>
      <c r="J1" s="350"/>
      <c r="K1" s="350"/>
      <c r="L1" s="350"/>
      <c r="M1" s="350"/>
      <c r="N1" s="350"/>
      <c r="O1" s="350"/>
      <c r="P1" s="350"/>
      <c r="Q1" s="350"/>
      <c r="R1" s="350"/>
      <c r="S1" s="351"/>
    </row>
    <row r="2" spans="2:25" ht="17.45" customHeight="1" x14ac:dyDescent="0.25">
      <c r="B2" s="352"/>
      <c r="C2" s="353"/>
      <c r="D2" s="353"/>
      <c r="E2" s="353"/>
      <c r="F2" s="353"/>
      <c r="G2" s="353"/>
      <c r="H2" s="353"/>
      <c r="I2" s="353"/>
      <c r="J2" s="353"/>
      <c r="K2" s="353"/>
      <c r="L2" s="353"/>
      <c r="M2" s="353"/>
      <c r="N2" s="353"/>
      <c r="O2" s="353"/>
      <c r="P2" s="353"/>
      <c r="Q2" s="353"/>
      <c r="R2" s="353"/>
      <c r="S2" s="354"/>
    </row>
    <row r="3" spans="2:25" ht="29.25" customHeight="1" x14ac:dyDescent="0.25">
      <c r="B3" s="355" t="s">
        <v>161</v>
      </c>
      <c r="C3" s="356"/>
      <c r="D3" s="356"/>
      <c r="E3" s="356"/>
      <c r="F3" s="356"/>
      <c r="G3" s="356"/>
      <c r="H3" s="356"/>
      <c r="I3" s="356"/>
      <c r="J3" s="356"/>
      <c r="K3" s="356"/>
      <c r="L3" s="356"/>
      <c r="M3" s="356"/>
      <c r="N3" s="356"/>
      <c r="O3" s="356"/>
      <c r="P3" s="356"/>
      <c r="Q3" s="356"/>
      <c r="R3" s="356"/>
      <c r="S3" s="357"/>
    </row>
    <row r="4" spans="2:25" ht="30.2" customHeight="1" x14ac:dyDescent="0.25">
      <c r="B4" s="145" t="s">
        <v>37</v>
      </c>
      <c r="C4" s="358" t="s">
        <v>343</v>
      </c>
      <c r="D4" s="359"/>
      <c r="E4" s="359"/>
      <c r="F4" s="359"/>
      <c r="G4" s="359"/>
      <c r="H4" s="359"/>
      <c r="I4" s="359"/>
      <c r="J4" s="359"/>
      <c r="K4" s="359"/>
      <c r="L4" s="359"/>
      <c r="M4" s="359"/>
      <c r="N4" s="359"/>
      <c r="O4" s="359"/>
      <c r="P4" s="359"/>
      <c r="Q4" s="359"/>
      <c r="R4" s="359"/>
      <c r="S4" s="359"/>
    </row>
    <row r="5" spans="2:25" ht="30.2" customHeight="1" x14ac:dyDescent="0.25">
      <c r="B5" s="145" t="s">
        <v>22</v>
      </c>
      <c r="C5" s="342" t="s">
        <v>404</v>
      </c>
      <c r="D5" s="343"/>
      <c r="E5" s="343"/>
      <c r="F5" s="343"/>
      <c r="G5" s="343"/>
      <c r="H5" s="343"/>
      <c r="I5" s="343"/>
      <c r="J5" s="344"/>
      <c r="K5" s="345" t="s">
        <v>36</v>
      </c>
      <c r="L5" s="345"/>
      <c r="M5" s="346" t="str">
        <f>VLOOKUP(C5,'[2]Listas desplegables'!D3:G46,2,0)</f>
        <v>Gestión tecnologías de la Información y la Comunicación</v>
      </c>
      <c r="N5" s="346"/>
      <c r="O5" s="346"/>
      <c r="P5" s="346"/>
      <c r="Q5" s="346"/>
      <c r="R5" s="346"/>
      <c r="S5" s="347"/>
    </row>
    <row r="6" spans="2:25" ht="47.25" customHeight="1" x14ac:dyDescent="0.25">
      <c r="B6" s="145" t="s">
        <v>38</v>
      </c>
      <c r="C6" s="346" t="str">
        <f>VLOOKUP(C5,'[2]Listas desplegables'!D3:G46,4,0)</f>
        <v>Jefe Oficina de Tecnología e Informática</v>
      </c>
      <c r="D6" s="346"/>
      <c r="E6" s="346"/>
      <c r="F6" s="346"/>
      <c r="G6" s="346"/>
      <c r="H6" s="346"/>
      <c r="I6" s="346"/>
      <c r="J6" s="346"/>
      <c r="K6" s="360" t="s">
        <v>39</v>
      </c>
      <c r="L6" s="360"/>
      <c r="M6" s="361" t="s">
        <v>339</v>
      </c>
      <c r="N6" s="346"/>
      <c r="O6" s="346"/>
      <c r="P6" s="346"/>
      <c r="Q6" s="346"/>
      <c r="R6" s="346"/>
      <c r="S6" s="347"/>
    </row>
    <row r="7" spans="2:25" ht="15.75" customHeight="1" x14ac:dyDescent="0.25">
      <c r="B7" s="362"/>
      <c r="C7" s="363"/>
      <c r="D7" s="363"/>
      <c r="E7" s="363"/>
      <c r="F7" s="363"/>
      <c r="G7" s="363"/>
      <c r="H7" s="363"/>
      <c r="I7" s="363"/>
      <c r="J7" s="363"/>
      <c r="K7" s="363"/>
      <c r="L7" s="363"/>
      <c r="M7" s="363"/>
      <c r="N7" s="363"/>
      <c r="O7" s="363"/>
      <c r="P7" s="363"/>
      <c r="Q7" s="363"/>
      <c r="R7" s="363"/>
      <c r="S7" s="364"/>
    </row>
    <row r="8" spans="2:25" ht="30.75" customHeight="1" x14ac:dyDescent="0.25">
      <c r="B8" s="145" t="s">
        <v>23</v>
      </c>
      <c r="C8" s="365" t="str">
        <f>[2]Caracterización!W8</f>
        <v>Soportes a Sistemas de Información</v>
      </c>
      <c r="D8" s="365"/>
      <c r="E8" s="365"/>
      <c r="F8" s="365"/>
      <c r="G8" s="365"/>
      <c r="H8" s="365"/>
      <c r="I8" s="365"/>
      <c r="J8" s="365"/>
      <c r="K8" s="360" t="s">
        <v>40</v>
      </c>
      <c r="L8" s="360"/>
      <c r="M8" s="365" t="str">
        <f>[2]Caracterización!U8</f>
        <v>Eficacia</v>
      </c>
      <c r="N8" s="365"/>
      <c r="O8" s="360" t="s">
        <v>43</v>
      </c>
      <c r="P8" s="360"/>
      <c r="Q8" s="366" t="s">
        <v>207</v>
      </c>
      <c r="R8" s="366"/>
      <c r="S8" s="367"/>
    </row>
    <row r="9" spans="2:25" ht="30.75" customHeight="1" x14ac:dyDescent="0.25">
      <c r="B9" s="145" t="s">
        <v>24</v>
      </c>
      <c r="C9" s="368" t="s">
        <v>340</v>
      </c>
      <c r="D9" s="368"/>
      <c r="E9" s="368"/>
      <c r="F9" s="368"/>
      <c r="G9" s="368"/>
      <c r="H9" s="368"/>
      <c r="I9" s="368"/>
      <c r="J9" s="368"/>
      <c r="K9" s="368"/>
      <c r="L9" s="368"/>
      <c r="M9" s="368"/>
      <c r="N9" s="368"/>
      <c r="O9" s="368"/>
      <c r="P9" s="368"/>
      <c r="Q9" s="368"/>
      <c r="R9" s="368"/>
      <c r="S9" s="369"/>
    </row>
    <row r="10" spans="2:25" ht="30.75" customHeight="1" x14ac:dyDescent="0.25">
      <c r="B10" s="145" t="s">
        <v>41</v>
      </c>
      <c r="C10" s="368" t="s">
        <v>341</v>
      </c>
      <c r="D10" s="368"/>
      <c r="E10" s="368"/>
      <c r="F10" s="368"/>
      <c r="G10" s="368"/>
      <c r="H10" s="368"/>
      <c r="I10" s="368"/>
      <c r="J10" s="368"/>
      <c r="K10" s="368"/>
      <c r="L10" s="368"/>
      <c r="M10" s="368"/>
      <c r="N10" s="368"/>
      <c r="O10" s="368"/>
      <c r="P10" s="368"/>
      <c r="Q10" s="368"/>
      <c r="R10" s="368"/>
      <c r="S10" s="369"/>
    </row>
    <row r="11" spans="2:25" ht="44.25" customHeight="1" x14ac:dyDescent="0.25">
      <c r="B11" s="146" t="s">
        <v>164</v>
      </c>
      <c r="C11" s="370" t="str">
        <f>[2]Caracterización!P8</f>
        <v>Liderar la gestión de proyectos de transformación digital y/o administrar sistemas de información,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
      <c r="D11" s="370"/>
      <c r="E11" s="370"/>
      <c r="F11" s="370"/>
      <c r="G11" s="370"/>
      <c r="H11" s="370"/>
      <c r="I11" s="370"/>
      <c r="J11" s="370"/>
      <c r="K11" s="370"/>
      <c r="L11" s="370"/>
      <c r="M11" s="370"/>
      <c r="N11" s="370"/>
      <c r="O11" s="370"/>
      <c r="P11" s="370"/>
      <c r="Q11" s="370"/>
      <c r="R11" s="370"/>
      <c r="S11" s="371"/>
    </row>
    <row r="12" spans="2:25" ht="14.25" customHeight="1" x14ac:dyDescent="0.25">
      <c r="B12" s="372"/>
      <c r="C12" s="373"/>
      <c r="D12" s="373"/>
      <c r="E12" s="373"/>
      <c r="F12" s="373"/>
      <c r="G12" s="373"/>
      <c r="H12" s="373"/>
      <c r="I12" s="373"/>
      <c r="J12" s="373"/>
      <c r="K12" s="373"/>
      <c r="L12" s="373"/>
      <c r="M12" s="373"/>
      <c r="N12" s="373"/>
      <c r="O12" s="373"/>
      <c r="P12" s="373"/>
      <c r="Q12" s="373"/>
      <c r="R12" s="373"/>
      <c r="S12" s="374"/>
    </row>
    <row r="13" spans="2:25" s="148" customFormat="1" ht="30.2" customHeight="1" x14ac:dyDescent="0.25">
      <c r="B13" s="147" t="s">
        <v>25</v>
      </c>
      <c r="C13" s="375" t="s">
        <v>163</v>
      </c>
      <c r="D13" s="376"/>
      <c r="E13" s="375" t="s">
        <v>42</v>
      </c>
      <c r="F13" s="377"/>
      <c r="G13" s="377"/>
      <c r="H13" s="376"/>
      <c r="I13" s="345" t="s">
        <v>26</v>
      </c>
      <c r="J13" s="345"/>
      <c r="K13" s="345"/>
      <c r="L13" s="345"/>
      <c r="M13" s="345"/>
      <c r="N13" s="345" t="s">
        <v>27</v>
      </c>
      <c r="O13" s="345"/>
      <c r="P13" s="345"/>
      <c r="Q13" s="345"/>
      <c r="R13" s="345"/>
      <c r="S13" s="378"/>
      <c r="U13" s="144"/>
      <c r="V13" s="144"/>
      <c r="W13" s="144"/>
      <c r="X13" s="144"/>
      <c r="Y13" s="144"/>
    </row>
    <row r="14" spans="2:25" ht="86.25" customHeight="1" x14ac:dyDescent="0.25">
      <c r="B14" s="149" t="s">
        <v>342</v>
      </c>
      <c r="C14" s="379" t="s">
        <v>342</v>
      </c>
      <c r="D14" s="380"/>
      <c r="E14" s="381" t="s">
        <v>405</v>
      </c>
      <c r="F14" s="381"/>
      <c r="G14" s="381"/>
      <c r="H14" s="381"/>
      <c r="I14" s="380" t="s">
        <v>230</v>
      </c>
      <c r="J14" s="380"/>
      <c r="K14" s="380"/>
      <c r="L14" s="380"/>
      <c r="M14" s="380"/>
      <c r="N14" s="380" t="s">
        <v>406</v>
      </c>
      <c r="O14" s="380"/>
      <c r="P14" s="380"/>
      <c r="Q14" s="380"/>
      <c r="R14" s="380"/>
      <c r="S14" s="378"/>
    </row>
    <row r="15" spans="2:25" ht="94.5" customHeight="1" x14ac:dyDescent="0.25">
      <c r="B15" s="150" t="s">
        <v>407</v>
      </c>
      <c r="C15" s="379" t="s">
        <v>407</v>
      </c>
      <c r="D15" s="380"/>
      <c r="E15" s="381" t="s">
        <v>408</v>
      </c>
      <c r="F15" s="381"/>
      <c r="G15" s="381"/>
      <c r="H15" s="381"/>
      <c r="I15" s="380" t="s">
        <v>230</v>
      </c>
      <c r="J15" s="380"/>
      <c r="K15" s="380"/>
      <c r="L15" s="380"/>
      <c r="M15" s="380"/>
      <c r="N15" s="380" t="s">
        <v>406</v>
      </c>
      <c r="O15" s="380"/>
      <c r="P15" s="380"/>
      <c r="Q15" s="380"/>
      <c r="R15" s="380"/>
      <c r="S15" s="378"/>
    </row>
    <row r="16" spans="2:25" x14ac:dyDescent="0.25">
      <c r="B16" s="389"/>
      <c r="C16" s="390"/>
      <c r="D16" s="390"/>
      <c r="E16" s="390"/>
      <c r="F16" s="390"/>
      <c r="G16" s="390"/>
      <c r="H16" s="390"/>
      <c r="I16" s="390"/>
      <c r="J16" s="390"/>
      <c r="K16" s="390"/>
      <c r="L16" s="390"/>
      <c r="M16" s="390"/>
      <c r="N16" s="390"/>
      <c r="O16" s="390"/>
      <c r="P16" s="390"/>
      <c r="Q16" s="390"/>
      <c r="R16" s="390"/>
      <c r="S16" s="391"/>
    </row>
    <row r="17" spans="2:19" ht="18" x14ac:dyDescent="0.25">
      <c r="B17" s="151"/>
      <c r="C17" s="152"/>
      <c r="D17" s="152"/>
      <c r="E17" s="152"/>
      <c r="F17" s="152"/>
      <c r="G17" s="152"/>
      <c r="H17" s="152"/>
      <c r="I17" s="152"/>
      <c r="J17" s="152"/>
      <c r="K17" s="152"/>
      <c r="L17" s="152"/>
      <c r="M17" s="152"/>
      <c r="N17" s="152"/>
      <c r="O17" s="152"/>
      <c r="P17" s="152"/>
      <c r="Q17" s="152"/>
      <c r="R17" s="153"/>
      <c r="S17" s="154"/>
    </row>
    <row r="18" spans="2:19" ht="18" x14ac:dyDescent="0.25">
      <c r="B18" s="155" t="s">
        <v>28</v>
      </c>
      <c r="C18" s="156" t="s">
        <v>29</v>
      </c>
      <c r="D18" s="157" t="s">
        <v>239</v>
      </c>
      <c r="E18" s="156"/>
      <c r="F18" s="156" t="s">
        <v>30</v>
      </c>
      <c r="G18" s="157"/>
      <c r="H18" s="156"/>
      <c r="I18" s="156" t="s">
        <v>31</v>
      </c>
      <c r="J18" s="156"/>
      <c r="K18" s="157"/>
      <c r="L18" s="156"/>
      <c r="M18" s="156" t="s">
        <v>32</v>
      </c>
      <c r="N18" s="157"/>
      <c r="O18" s="156"/>
      <c r="P18" s="156"/>
      <c r="Q18" s="156"/>
      <c r="R18" s="158"/>
      <c r="S18" s="154"/>
    </row>
    <row r="19" spans="2:19" ht="18" x14ac:dyDescent="0.25">
      <c r="B19" s="159"/>
      <c r="C19" s="160"/>
      <c r="D19" s="160"/>
      <c r="E19" s="160"/>
      <c r="F19" s="160"/>
      <c r="G19" s="160"/>
      <c r="H19" s="160"/>
      <c r="I19" s="160"/>
      <c r="J19" s="160"/>
      <c r="K19" s="160"/>
      <c r="L19" s="160"/>
      <c r="M19" s="160"/>
      <c r="N19" s="160"/>
      <c r="O19" s="160"/>
      <c r="P19" s="160"/>
      <c r="Q19" s="160"/>
      <c r="R19" s="161"/>
      <c r="S19" s="154"/>
    </row>
    <row r="20" spans="2:19" ht="15.75" x14ac:dyDescent="0.25">
      <c r="B20" s="162"/>
      <c r="C20" s="163"/>
      <c r="D20" s="163"/>
      <c r="E20" s="163"/>
      <c r="F20" s="163"/>
      <c r="G20" s="163"/>
      <c r="H20" s="163"/>
      <c r="I20" s="163"/>
      <c r="J20" s="163"/>
      <c r="K20" s="163"/>
      <c r="L20" s="163"/>
      <c r="M20" s="163"/>
      <c r="N20" s="163"/>
      <c r="O20" s="163"/>
      <c r="P20" s="163"/>
      <c r="Q20" s="163"/>
      <c r="R20" s="163"/>
      <c r="S20" s="154"/>
    </row>
    <row r="21" spans="2:19" ht="18" x14ac:dyDescent="0.25">
      <c r="B21" s="392" t="s">
        <v>33</v>
      </c>
      <c r="C21" s="393" t="s">
        <v>208</v>
      </c>
      <c r="D21" s="394"/>
      <c r="E21" s="394"/>
      <c r="F21" s="394"/>
      <c r="G21" s="395"/>
      <c r="H21" s="164"/>
      <c r="I21" s="396" t="s">
        <v>209</v>
      </c>
      <c r="J21" s="396"/>
      <c r="K21" s="396"/>
      <c r="L21" s="396"/>
      <c r="M21" s="397"/>
      <c r="N21" s="393" t="s">
        <v>210</v>
      </c>
      <c r="O21" s="394"/>
      <c r="P21" s="394"/>
      <c r="Q21" s="394"/>
      <c r="R21" s="395"/>
      <c r="S21" s="154"/>
    </row>
    <row r="22" spans="2:19" ht="18" x14ac:dyDescent="0.25">
      <c r="B22" s="392"/>
      <c r="C22" s="393" t="s">
        <v>239</v>
      </c>
      <c r="D22" s="394"/>
      <c r="E22" s="394"/>
      <c r="F22" s="394"/>
      <c r="G22" s="395"/>
      <c r="H22" s="393"/>
      <c r="I22" s="394"/>
      <c r="J22" s="394"/>
      <c r="K22" s="394"/>
      <c r="L22" s="394"/>
      <c r="M22" s="395"/>
      <c r="N22" s="393"/>
      <c r="O22" s="394"/>
      <c r="P22" s="394"/>
      <c r="Q22" s="394"/>
      <c r="R22" s="395"/>
      <c r="S22" s="154"/>
    </row>
    <row r="23" spans="2:19" ht="15.75" x14ac:dyDescent="0.25">
      <c r="B23" s="162"/>
      <c r="C23" s="163"/>
      <c r="D23" s="163"/>
      <c r="E23" s="163"/>
      <c r="F23" s="163"/>
      <c r="G23" s="163"/>
      <c r="H23" s="163"/>
      <c r="I23" s="163"/>
      <c r="J23" s="163"/>
      <c r="K23" s="163"/>
      <c r="L23" s="163"/>
      <c r="M23" s="163"/>
      <c r="N23" s="163"/>
      <c r="O23" s="163"/>
      <c r="P23" s="163"/>
      <c r="Q23" s="163"/>
      <c r="R23" s="163"/>
      <c r="S23" s="154"/>
    </row>
    <row r="24" spans="2:19" ht="84" customHeight="1" thickBot="1" x14ac:dyDescent="0.3">
      <c r="B24" s="165" t="s">
        <v>34</v>
      </c>
      <c r="C24" s="166">
        <v>0.95</v>
      </c>
      <c r="D24" s="167"/>
      <c r="E24" s="382" t="s">
        <v>35</v>
      </c>
      <c r="F24" s="383"/>
      <c r="G24" s="384"/>
      <c r="H24" s="385" t="s">
        <v>409</v>
      </c>
      <c r="I24" s="385"/>
      <c r="J24" s="385"/>
      <c r="K24" s="382" t="s">
        <v>232</v>
      </c>
      <c r="L24" s="383"/>
      <c r="M24" s="383"/>
      <c r="N24" s="384"/>
      <c r="O24" s="386" t="s">
        <v>410</v>
      </c>
      <c r="P24" s="387"/>
      <c r="Q24" s="387"/>
      <c r="R24" s="388"/>
      <c r="S24" s="168"/>
    </row>
    <row r="25" spans="2:19" s="144" customFormat="1" ht="60" customHeight="1" x14ac:dyDescent="0.25"/>
    <row r="26" spans="2:19" s="144" customFormat="1" x14ac:dyDescent="0.25"/>
    <row r="27" spans="2:19" s="144" customFormat="1" x14ac:dyDescent="0.25"/>
    <row r="28" spans="2:19" s="144" customFormat="1" x14ac:dyDescent="0.25"/>
    <row r="29" spans="2:19" s="144" customFormat="1" x14ac:dyDescent="0.25"/>
    <row r="30" spans="2:19" s="144" customFormat="1" x14ac:dyDescent="0.25"/>
    <row r="31" spans="2:19" s="144" customFormat="1" x14ac:dyDescent="0.25"/>
    <row r="32" spans="2:19" s="144" customFormat="1" x14ac:dyDescent="0.25"/>
    <row r="33" s="144" customFormat="1" x14ac:dyDescent="0.25"/>
    <row r="34" s="144" customFormat="1" x14ac:dyDescent="0.25"/>
    <row r="35" s="144" customFormat="1" x14ac:dyDescent="0.25"/>
    <row r="36" s="144" customFormat="1" x14ac:dyDescent="0.25"/>
    <row r="37" s="144" customFormat="1" x14ac:dyDescent="0.25"/>
    <row r="38" s="144" customFormat="1" x14ac:dyDescent="0.25"/>
    <row r="39" s="144" customFormat="1" x14ac:dyDescent="0.25"/>
    <row r="40" s="144" customFormat="1" x14ac:dyDescent="0.25"/>
    <row r="41" s="144" customFormat="1" x14ac:dyDescent="0.25"/>
    <row r="42" s="144" customFormat="1" x14ac:dyDescent="0.25"/>
    <row r="43" s="144" customFormat="1" x14ac:dyDescent="0.25"/>
    <row r="44" s="144" customFormat="1" x14ac:dyDescent="0.25"/>
    <row r="45" s="144" customFormat="1" x14ac:dyDescent="0.25"/>
    <row r="46" s="144" customFormat="1" x14ac:dyDescent="0.25"/>
    <row r="47" s="144" customFormat="1" x14ac:dyDescent="0.25"/>
    <row r="48" s="144" customFormat="1" x14ac:dyDescent="0.25"/>
    <row r="49" s="144" customFormat="1" x14ac:dyDescent="0.25"/>
    <row r="50" s="144" customFormat="1" x14ac:dyDescent="0.25"/>
    <row r="51" s="144" customFormat="1" x14ac:dyDescent="0.25"/>
    <row r="52" s="144" customFormat="1" x14ac:dyDescent="0.25"/>
    <row r="53" s="144" customFormat="1" x14ac:dyDescent="0.25"/>
    <row r="54" s="144" customFormat="1" x14ac:dyDescent="0.25"/>
  </sheetData>
  <mergeCells count="46">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D7C38B0-2B8F-4951-831C-3E3FE5AD7BAC}"/>
    <dataValidation allowBlank="1" showInputMessage="1" showErrorMessage="1" prompt="En caso de contar con información previa de la medición, establezca cul es la linea de partida para la medición de su indicador" sqref="E24:G24" xr:uid="{CC065702-39E4-481E-807C-BA4F3E44F63C}"/>
    <dataValidation allowBlank="1" showInputMessage="1" showErrorMessage="1" prompt="Defina la meta del indicador, teniendo en cuenta la tendencia establecida" sqref="B24" xr:uid="{B1353BDF-B481-4C8E-9C7D-FD0CFE35D05C}"/>
    <dataValidation allowBlank="1" showInputMessage="1" showErrorMessage="1" prompt="Seleccione con una &quot;X&quot; la tendencia que debe tener el resultado del indicador" sqref="B21:B22" xr:uid="{D073394E-4E79-413E-8D31-62480E1B3E4B}"/>
    <dataValidation allowBlank="1" showInputMessage="1" showErrorMessage="1" prompt="Seleccione la periodicidad con la que se va a medir el indicador. Solo pueed seleccionar una." sqref="B18" xr:uid="{CD746D29-0E6F-461F-97A5-4FAF0FA2CEF0}"/>
    <dataValidation allowBlank="1" showInputMessage="1" showErrorMessage="1" prompt="Aclara de donde tomará la información para el cálculo del indicador" sqref="N13:R13" xr:uid="{25C791A6-1267-46D4-A960-1A64DA4574AC}"/>
    <dataValidation allowBlank="1" showInputMessage="1" showErrorMessage="1" prompt="Seleccione de la lista desplegable la unidad de medida de cada una de sus variables." sqref="I13:M13" xr:uid="{6D43EBE1-6D8C-48AD-804B-A483BDD26C02}"/>
    <dataValidation allowBlank="1" showInputMessage="1" showErrorMessage="1" prompt="Describa brevemente la variable definida" sqref="E13:H13" xr:uid="{AB3AB8E5-8AA0-4624-874C-97977F9EC8F7}"/>
    <dataValidation allowBlank="1" showInputMessage="1" showErrorMessage="1" prompt="En cada casilla defina el nombre de las variables de su indicador" sqref="C13:D13" xr:uid="{76C8D827-B594-4C5B-B833-BF70BFFC0153}"/>
    <dataValidation allowBlank="1" showInputMessage="1" showErrorMessage="1" prompt="Defina la relación mátematica que se constituirá como la fórmula de su indicador" sqref="B13" xr:uid="{1BEDD7BA-087B-48A9-885E-86B9596CBFE8}"/>
    <dataValidation allowBlank="1" showInputMessage="1" showErrorMessage="1" prompt="Se cargará automaticamente el objetivo del proceso que definió en la caracterización." sqref="B11" xr:uid="{737FA779-796C-4ACB-B8F5-FF2056867AFB}"/>
    <dataValidation allowBlank="1" showInputMessage="1" showErrorMessage="1" prompt="Amplie el objetivo del indicador, contestando preguntas como  ¿qué?, ¿para qué?, ¿cómo?" sqref="B10" xr:uid="{2D12D049-8819-4F59-96C6-9406D74B5784}"/>
    <dataValidation allowBlank="1" showInputMessage="1" showErrorMessage="1" prompt="Defina en esta casilla lo que busca medir, el objetivo del indicador es un paso previo a definir el indicador, y su precisión es muy importante.  Debe ser i) específicos, ii) Alcanzable,  iii) medibles, " sqref="B9" xr:uid="{B16967C6-6AF1-4AFC-9BD0-62E02D8DB955}"/>
    <dataValidation allowBlank="1" showInputMessage="1" showErrorMessage="1" prompt="Elija de la lista desplegable si el indicador es acumulado (cuando trae información previa a esta medición) o no acumulado (cuando inicia la medición en este periodo)." sqref="O8:P8" xr:uid="{E58D1876-64AB-4292-AB5E-830017E99633}"/>
    <dataValidation allowBlank="1" showInputMessage="1" showErrorMessage="1" prompt="Se cargará automáticamente el tipo de indicador que definió en la caracterización." sqref="K8:L8" xr:uid="{709815C5-1863-4268-9077-6F1CDD759E94}"/>
    <dataValidation allowBlank="1" showInputMessage="1" showErrorMessage="1" prompt="Se cargará automaticamente el líder del proceso seleccionado. Por favor válidelo y retroalimente al enlace de la OAP." sqref="B6" xr:uid="{B951F4E9-72CC-4537-84F8-2DA9BD9F192E}"/>
    <dataValidation allowBlank="1" showInputMessage="1" showErrorMessage="1" prompt="Se cargará automaticamente el nombre del indicador que definió en la caracterización" sqref="B8" xr:uid="{692E9923-6829-4517-8D19-E170619C47D8}"/>
    <dataValidation allowBlank="1" showInputMessage="1" showErrorMessage="1" prompt="Ingrese el nombre y el cargo de la persona responsable de la medición del indicador._x000a_Ej: Juan Perez - Profesional Univeristario " sqref="K6:L6" xr:uid="{A5B4DA01-4051-4D6A-9FF9-1F2CC8E13FAA}"/>
    <dataValidation allowBlank="1" showInputMessage="1" showErrorMessage="1" prompt="Se cargará automáticamente el macroproceso al cual pertenece el macroproceso" sqref="K5:L5" xr:uid="{D8AE96DF-BAB1-469A-9FD5-1BED298E17E3}"/>
    <dataValidation allowBlank="1" showInputMessage="1" showErrorMessage="1" prompt="Seleccione de la lista desplegable el nombre del proceso" sqref="B5" xr:uid="{D374C754-CEFE-44BB-A880-E6BA5B04404A}"/>
    <dataValidation allowBlank="1" showInputMessage="1" showErrorMessage="1" promptTitle="Dependencia" prompt="Seleccione de la lista desplegable la dependencia responsable del proceso" sqref="B4" xr:uid="{8C50056B-4BE8-420F-A510-BB750EA7A209}"/>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B3C70-57C6-46CE-9F3C-B48CF2606626}">
  <sheetPr>
    <pageSetUpPr fitToPage="1"/>
  </sheetPr>
  <dimension ref="B1:Y54"/>
  <sheetViews>
    <sheetView showGridLines="0" view="pageBreakPreview" zoomScale="80" zoomScaleNormal="100" zoomScaleSheetLayoutView="80" workbookViewId="0">
      <selection activeCell="E15" sqref="E15:H15"/>
    </sheetView>
  </sheetViews>
  <sheetFormatPr baseColWidth="10" defaultColWidth="11.42578125" defaultRowHeight="15" x14ac:dyDescent="0.25"/>
  <cols>
    <col min="1" max="1" width="4" style="143" customWidth="1"/>
    <col min="2" max="2" width="33.85546875" style="143" customWidth="1"/>
    <col min="3" max="3" width="22.85546875" style="143" customWidth="1"/>
    <col min="4" max="4" width="7.5703125" style="143" customWidth="1"/>
    <col min="5" max="5" width="10" style="143" customWidth="1"/>
    <col min="6" max="6" width="12.42578125" style="143" customWidth="1"/>
    <col min="7" max="7" width="7.85546875" style="143" customWidth="1"/>
    <col min="8" max="8" width="4.140625" style="143" customWidth="1"/>
    <col min="9" max="9" width="13.85546875" style="143" customWidth="1"/>
    <col min="10" max="10" width="3.7109375" style="143" customWidth="1"/>
    <col min="11" max="11" width="9.42578125" style="143" customWidth="1"/>
    <col min="12" max="12" width="11" style="143" customWidth="1"/>
    <col min="13" max="13" width="13" style="143" customWidth="1"/>
    <col min="14" max="14" width="10.140625" style="143" customWidth="1"/>
    <col min="15" max="15" width="13.7109375" style="143" customWidth="1"/>
    <col min="16" max="17" width="12.5703125" style="143" customWidth="1"/>
    <col min="18" max="18" width="11.5703125" style="143" customWidth="1"/>
    <col min="19" max="19" width="4.42578125" style="143" customWidth="1"/>
    <col min="20" max="20" width="4.28515625" style="143" customWidth="1"/>
    <col min="21" max="22" width="11.42578125" style="144" customWidth="1"/>
    <col min="23" max="23" width="17.5703125" style="144" customWidth="1"/>
    <col min="24" max="24" width="16.5703125" style="144" customWidth="1"/>
    <col min="25" max="25" width="11" style="144" customWidth="1"/>
    <col min="26" max="16384" width="11.42578125" style="143"/>
  </cols>
  <sheetData>
    <row r="1" spans="2:25" ht="86.25" customHeight="1" x14ac:dyDescent="0.25">
      <c r="B1" s="348"/>
      <c r="C1" s="349"/>
      <c r="D1" s="350" t="s">
        <v>21</v>
      </c>
      <c r="E1" s="350"/>
      <c r="F1" s="350"/>
      <c r="G1" s="350"/>
      <c r="H1" s="350"/>
      <c r="I1" s="350"/>
      <c r="J1" s="350"/>
      <c r="K1" s="350"/>
      <c r="L1" s="350"/>
      <c r="M1" s="350"/>
      <c r="N1" s="350"/>
      <c r="O1" s="350"/>
      <c r="P1" s="350"/>
      <c r="Q1" s="350"/>
      <c r="R1" s="350"/>
      <c r="S1" s="351"/>
    </row>
    <row r="2" spans="2:25" ht="17.45" customHeight="1" x14ac:dyDescent="0.25">
      <c r="B2" s="352"/>
      <c r="C2" s="353"/>
      <c r="D2" s="353"/>
      <c r="E2" s="353"/>
      <c r="F2" s="353"/>
      <c r="G2" s="353"/>
      <c r="H2" s="353"/>
      <c r="I2" s="353"/>
      <c r="J2" s="353"/>
      <c r="K2" s="353"/>
      <c r="L2" s="353"/>
      <c r="M2" s="353"/>
      <c r="N2" s="353"/>
      <c r="O2" s="353"/>
      <c r="P2" s="353"/>
      <c r="Q2" s="353"/>
      <c r="R2" s="353"/>
      <c r="S2" s="354"/>
    </row>
    <row r="3" spans="2:25" ht="29.25" customHeight="1" x14ac:dyDescent="0.25">
      <c r="B3" s="355" t="s">
        <v>161</v>
      </c>
      <c r="C3" s="356"/>
      <c r="D3" s="356"/>
      <c r="E3" s="356"/>
      <c r="F3" s="356"/>
      <c r="G3" s="356"/>
      <c r="H3" s="356"/>
      <c r="I3" s="356"/>
      <c r="J3" s="356"/>
      <c r="K3" s="356"/>
      <c r="L3" s="356"/>
      <c r="M3" s="356"/>
      <c r="N3" s="356"/>
      <c r="O3" s="356"/>
      <c r="P3" s="356"/>
      <c r="Q3" s="356"/>
      <c r="R3" s="356"/>
      <c r="S3" s="357"/>
    </row>
    <row r="4" spans="2:25" ht="30.2" customHeight="1" x14ac:dyDescent="0.25">
      <c r="B4" s="145" t="s">
        <v>37</v>
      </c>
      <c r="C4" s="358" t="s">
        <v>343</v>
      </c>
      <c r="D4" s="359"/>
      <c r="E4" s="359"/>
      <c r="F4" s="359"/>
      <c r="G4" s="359"/>
      <c r="H4" s="359"/>
      <c r="I4" s="359"/>
      <c r="J4" s="359"/>
      <c r="K4" s="359"/>
      <c r="L4" s="359"/>
      <c r="M4" s="359"/>
      <c r="N4" s="359"/>
      <c r="O4" s="359"/>
      <c r="P4" s="359"/>
      <c r="Q4" s="359"/>
      <c r="R4" s="359"/>
      <c r="S4" s="359"/>
    </row>
    <row r="5" spans="2:25" ht="30.2" customHeight="1" x14ac:dyDescent="0.25">
      <c r="B5" s="145" t="s">
        <v>22</v>
      </c>
      <c r="C5" s="342" t="s">
        <v>404</v>
      </c>
      <c r="D5" s="343"/>
      <c r="E5" s="343"/>
      <c r="F5" s="343"/>
      <c r="G5" s="343"/>
      <c r="H5" s="343"/>
      <c r="I5" s="343"/>
      <c r="J5" s="344"/>
      <c r="K5" s="345" t="s">
        <v>36</v>
      </c>
      <c r="L5" s="345"/>
      <c r="M5" s="346" t="str">
        <f>VLOOKUP(C5,'[2]Listas desplegables'!D3:G46,2,0)</f>
        <v>Gestión tecnologías de la Información y la Comunicación</v>
      </c>
      <c r="N5" s="346"/>
      <c r="O5" s="346"/>
      <c r="P5" s="346"/>
      <c r="Q5" s="346"/>
      <c r="R5" s="346"/>
      <c r="S5" s="347"/>
    </row>
    <row r="6" spans="2:25" ht="51.75" customHeight="1" x14ac:dyDescent="0.25">
      <c r="B6" s="145" t="s">
        <v>38</v>
      </c>
      <c r="C6" s="346" t="str">
        <f>VLOOKUP(C5,'[2]Listas desplegables'!D3:G46,4,0)</f>
        <v>Jefe Oficina de Tecnología e Informática</v>
      </c>
      <c r="D6" s="346"/>
      <c r="E6" s="346"/>
      <c r="F6" s="346"/>
      <c r="G6" s="346"/>
      <c r="H6" s="346"/>
      <c r="I6" s="346"/>
      <c r="J6" s="346"/>
      <c r="K6" s="360" t="s">
        <v>39</v>
      </c>
      <c r="L6" s="360"/>
      <c r="M6" s="361" t="s">
        <v>339</v>
      </c>
      <c r="N6" s="346"/>
      <c r="O6" s="346"/>
      <c r="P6" s="346"/>
      <c r="Q6" s="346"/>
      <c r="R6" s="346"/>
      <c r="S6" s="347"/>
    </row>
    <row r="7" spans="2:25" ht="15.75" customHeight="1" x14ac:dyDescent="0.25">
      <c r="B7" s="362"/>
      <c r="C7" s="363"/>
      <c r="D7" s="363"/>
      <c r="E7" s="363"/>
      <c r="F7" s="363"/>
      <c r="G7" s="363"/>
      <c r="H7" s="363"/>
      <c r="I7" s="363"/>
      <c r="J7" s="363"/>
      <c r="K7" s="363"/>
      <c r="L7" s="363"/>
      <c r="M7" s="363"/>
      <c r="N7" s="363"/>
      <c r="O7" s="363"/>
      <c r="P7" s="363"/>
      <c r="Q7" s="363"/>
      <c r="R7" s="363"/>
      <c r="S7" s="364"/>
    </row>
    <row r="8" spans="2:25" ht="30.75" customHeight="1" x14ac:dyDescent="0.25">
      <c r="B8" s="145" t="s">
        <v>23</v>
      </c>
      <c r="C8" s="365" t="str">
        <f>[2]Caracterización!W9</f>
        <v>Requerimientos a Sistemas de Información</v>
      </c>
      <c r="D8" s="365"/>
      <c r="E8" s="365"/>
      <c r="F8" s="365"/>
      <c r="G8" s="365"/>
      <c r="H8" s="365"/>
      <c r="I8" s="365"/>
      <c r="J8" s="365"/>
      <c r="K8" s="360" t="s">
        <v>40</v>
      </c>
      <c r="L8" s="360"/>
      <c r="M8" s="365" t="str">
        <f>[2]Caracterización!U9</f>
        <v>Eficacia</v>
      </c>
      <c r="N8" s="365"/>
      <c r="O8" s="360" t="s">
        <v>43</v>
      </c>
      <c r="P8" s="360"/>
      <c r="Q8" s="366" t="s">
        <v>206</v>
      </c>
      <c r="R8" s="366"/>
      <c r="S8" s="367"/>
    </row>
    <row r="9" spans="2:25" ht="30.75" customHeight="1" x14ac:dyDescent="0.25">
      <c r="B9" s="145" t="s">
        <v>24</v>
      </c>
      <c r="C9" s="368" t="s">
        <v>345</v>
      </c>
      <c r="D9" s="368"/>
      <c r="E9" s="368"/>
      <c r="F9" s="368"/>
      <c r="G9" s="368"/>
      <c r="H9" s="368"/>
      <c r="I9" s="368"/>
      <c r="J9" s="368"/>
      <c r="K9" s="368"/>
      <c r="L9" s="368"/>
      <c r="M9" s="368"/>
      <c r="N9" s="368"/>
      <c r="O9" s="368"/>
      <c r="P9" s="368"/>
      <c r="Q9" s="368"/>
      <c r="R9" s="368"/>
      <c r="S9" s="369"/>
    </row>
    <row r="10" spans="2:25" ht="30.75" customHeight="1" x14ac:dyDescent="0.25">
      <c r="B10" s="145" t="s">
        <v>41</v>
      </c>
      <c r="C10" s="368" t="s">
        <v>411</v>
      </c>
      <c r="D10" s="368"/>
      <c r="E10" s="368"/>
      <c r="F10" s="368"/>
      <c r="G10" s="368"/>
      <c r="H10" s="368"/>
      <c r="I10" s="368"/>
      <c r="J10" s="368"/>
      <c r="K10" s="368"/>
      <c r="L10" s="368"/>
      <c r="M10" s="368"/>
      <c r="N10" s="368"/>
      <c r="O10" s="368"/>
      <c r="P10" s="368"/>
      <c r="Q10" s="368"/>
      <c r="R10" s="368"/>
      <c r="S10" s="369"/>
    </row>
    <row r="11" spans="2:25" ht="63" customHeight="1" x14ac:dyDescent="0.25">
      <c r="B11" s="146" t="s">
        <v>164</v>
      </c>
      <c r="C11" s="370" t="str">
        <f>[2]Caracterización!P8</f>
        <v>Liderar la gestión de proyectos de transformación digital y/o administrar sistemas de información, para el cumplimiento de las funciones asignadas a la SIC, mediante la aplicación de buenas prácticas para la gestión de proyectos y la ejecución de las actividades relacionadas con el ciclo de vida de desarrollo de sistemas de información en las diferentes áreas de la entidad</v>
      </c>
      <c r="D11" s="370"/>
      <c r="E11" s="370"/>
      <c r="F11" s="370"/>
      <c r="G11" s="370"/>
      <c r="H11" s="370"/>
      <c r="I11" s="370"/>
      <c r="J11" s="370"/>
      <c r="K11" s="370"/>
      <c r="L11" s="370"/>
      <c r="M11" s="370"/>
      <c r="N11" s="370"/>
      <c r="O11" s="370"/>
      <c r="P11" s="370"/>
      <c r="Q11" s="370"/>
      <c r="R11" s="370"/>
      <c r="S11" s="371"/>
    </row>
    <row r="12" spans="2:25" ht="14.25" customHeight="1" x14ac:dyDescent="0.25">
      <c r="B12" s="372"/>
      <c r="C12" s="373"/>
      <c r="D12" s="373"/>
      <c r="E12" s="373"/>
      <c r="F12" s="373"/>
      <c r="G12" s="373"/>
      <c r="H12" s="373"/>
      <c r="I12" s="373"/>
      <c r="J12" s="373"/>
      <c r="K12" s="373"/>
      <c r="L12" s="373"/>
      <c r="M12" s="373"/>
      <c r="N12" s="373"/>
      <c r="O12" s="373"/>
      <c r="P12" s="373"/>
      <c r="Q12" s="373"/>
      <c r="R12" s="373"/>
      <c r="S12" s="374"/>
    </row>
    <row r="13" spans="2:25" s="148" customFormat="1" ht="30.2" customHeight="1" x14ac:dyDescent="0.25">
      <c r="B13" s="147" t="s">
        <v>25</v>
      </c>
      <c r="C13" s="375" t="s">
        <v>163</v>
      </c>
      <c r="D13" s="376"/>
      <c r="E13" s="375" t="s">
        <v>42</v>
      </c>
      <c r="F13" s="377"/>
      <c r="G13" s="377"/>
      <c r="H13" s="376"/>
      <c r="I13" s="345" t="s">
        <v>26</v>
      </c>
      <c r="J13" s="345"/>
      <c r="K13" s="345"/>
      <c r="L13" s="345"/>
      <c r="M13" s="345"/>
      <c r="N13" s="345" t="s">
        <v>27</v>
      </c>
      <c r="O13" s="345"/>
      <c r="P13" s="345"/>
      <c r="Q13" s="345"/>
      <c r="R13" s="345"/>
      <c r="S13" s="378"/>
      <c r="U13" s="144"/>
      <c r="V13" s="144"/>
      <c r="W13" s="144"/>
      <c r="X13" s="144"/>
      <c r="Y13" s="144"/>
    </row>
    <row r="14" spans="2:25" ht="94.5" customHeight="1" x14ac:dyDescent="0.25">
      <c r="B14" s="169" t="s">
        <v>412</v>
      </c>
      <c r="C14" s="379" t="s">
        <v>413</v>
      </c>
      <c r="D14" s="380"/>
      <c r="E14" s="381" t="s">
        <v>414</v>
      </c>
      <c r="F14" s="381"/>
      <c r="G14" s="381"/>
      <c r="H14" s="381"/>
      <c r="I14" s="380" t="s">
        <v>230</v>
      </c>
      <c r="J14" s="380"/>
      <c r="K14" s="380"/>
      <c r="L14" s="380"/>
      <c r="M14" s="380"/>
      <c r="N14" s="380" t="s">
        <v>415</v>
      </c>
      <c r="O14" s="380"/>
      <c r="P14" s="380"/>
      <c r="Q14" s="380"/>
      <c r="R14" s="380"/>
      <c r="S14" s="378"/>
    </row>
    <row r="15" spans="2:25" ht="94.5" customHeight="1" x14ac:dyDescent="0.25">
      <c r="B15" s="170" t="s">
        <v>416</v>
      </c>
      <c r="C15" s="379" t="s">
        <v>416</v>
      </c>
      <c r="D15" s="380"/>
      <c r="E15" s="381" t="s">
        <v>417</v>
      </c>
      <c r="F15" s="381"/>
      <c r="G15" s="381"/>
      <c r="H15" s="381"/>
      <c r="I15" s="380" t="s">
        <v>230</v>
      </c>
      <c r="J15" s="380"/>
      <c r="K15" s="380"/>
      <c r="L15" s="380"/>
      <c r="M15" s="380"/>
      <c r="N15" s="380" t="s">
        <v>415</v>
      </c>
      <c r="O15" s="380"/>
      <c r="P15" s="380"/>
      <c r="Q15" s="380"/>
      <c r="R15" s="380"/>
      <c r="S15" s="378"/>
    </row>
    <row r="16" spans="2:25" x14ac:dyDescent="0.25">
      <c r="B16" s="389"/>
      <c r="C16" s="390"/>
      <c r="D16" s="390"/>
      <c r="E16" s="390"/>
      <c r="F16" s="390"/>
      <c r="G16" s="390"/>
      <c r="H16" s="390"/>
      <c r="I16" s="390"/>
      <c r="J16" s="390"/>
      <c r="K16" s="390"/>
      <c r="L16" s="390"/>
      <c r="M16" s="390"/>
      <c r="N16" s="390"/>
      <c r="O16" s="390"/>
      <c r="P16" s="390"/>
      <c r="Q16" s="390"/>
      <c r="R16" s="390"/>
      <c r="S16" s="391"/>
    </row>
    <row r="17" spans="2:19" ht="18" x14ac:dyDescent="0.25">
      <c r="B17" s="151"/>
      <c r="C17" s="152"/>
      <c r="D17" s="152"/>
      <c r="E17" s="152"/>
      <c r="F17" s="152"/>
      <c r="G17" s="152"/>
      <c r="H17" s="152"/>
      <c r="I17" s="152"/>
      <c r="J17" s="152"/>
      <c r="K17" s="152"/>
      <c r="L17" s="152"/>
      <c r="M17" s="152"/>
      <c r="N17" s="152"/>
      <c r="O17" s="152"/>
      <c r="P17" s="152"/>
      <c r="Q17" s="152"/>
      <c r="R17" s="153"/>
      <c r="S17" s="154"/>
    </row>
    <row r="18" spans="2:19" ht="18" x14ac:dyDescent="0.25">
      <c r="B18" s="155" t="s">
        <v>28</v>
      </c>
      <c r="C18" s="156" t="s">
        <v>29</v>
      </c>
      <c r="D18" s="157" t="s">
        <v>239</v>
      </c>
      <c r="E18" s="156"/>
      <c r="F18" s="156" t="s">
        <v>30</v>
      </c>
      <c r="G18" s="157"/>
      <c r="H18" s="156"/>
      <c r="I18" s="156" t="s">
        <v>31</v>
      </c>
      <c r="J18" s="156"/>
      <c r="K18" s="157"/>
      <c r="L18" s="156"/>
      <c r="M18" s="156" t="s">
        <v>32</v>
      </c>
      <c r="N18" s="157"/>
      <c r="O18" s="156"/>
      <c r="P18" s="156"/>
      <c r="Q18" s="156"/>
      <c r="R18" s="158"/>
      <c r="S18" s="154"/>
    </row>
    <row r="19" spans="2:19" ht="18" x14ac:dyDescent="0.25">
      <c r="B19" s="159"/>
      <c r="C19" s="160"/>
      <c r="D19" s="160"/>
      <c r="E19" s="160"/>
      <c r="F19" s="160"/>
      <c r="G19" s="160"/>
      <c r="H19" s="160"/>
      <c r="I19" s="160"/>
      <c r="J19" s="160"/>
      <c r="K19" s="160"/>
      <c r="L19" s="160"/>
      <c r="M19" s="160"/>
      <c r="N19" s="160"/>
      <c r="O19" s="160"/>
      <c r="P19" s="160"/>
      <c r="Q19" s="160"/>
      <c r="R19" s="161"/>
      <c r="S19" s="154"/>
    </row>
    <row r="20" spans="2:19" ht="15.75" x14ac:dyDescent="0.25">
      <c r="B20" s="162"/>
      <c r="C20" s="163"/>
      <c r="D20" s="163"/>
      <c r="E20" s="163"/>
      <c r="F20" s="163"/>
      <c r="G20" s="163"/>
      <c r="H20" s="163"/>
      <c r="I20" s="163"/>
      <c r="J20" s="163"/>
      <c r="K20" s="163"/>
      <c r="L20" s="163"/>
      <c r="M20" s="163"/>
      <c r="N20" s="163"/>
      <c r="O20" s="163"/>
      <c r="P20" s="163"/>
      <c r="Q20" s="163"/>
      <c r="R20" s="163"/>
      <c r="S20" s="154"/>
    </row>
    <row r="21" spans="2:19" ht="18" x14ac:dyDescent="0.25">
      <c r="B21" s="392" t="s">
        <v>33</v>
      </c>
      <c r="C21" s="393" t="s">
        <v>208</v>
      </c>
      <c r="D21" s="394"/>
      <c r="E21" s="394"/>
      <c r="F21" s="394"/>
      <c r="G21" s="395"/>
      <c r="H21" s="164"/>
      <c r="I21" s="396" t="s">
        <v>209</v>
      </c>
      <c r="J21" s="396"/>
      <c r="K21" s="396"/>
      <c r="L21" s="396"/>
      <c r="M21" s="397"/>
      <c r="N21" s="393" t="s">
        <v>210</v>
      </c>
      <c r="O21" s="394"/>
      <c r="P21" s="394"/>
      <c r="Q21" s="394"/>
      <c r="R21" s="395"/>
      <c r="S21" s="154"/>
    </row>
    <row r="22" spans="2:19" ht="18" x14ac:dyDescent="0.25">
      <c r="B22" s="392"/>
      <c r="C22" s="393" t="s">
        <v>239</v>
      </c>
      <c r="D22" s="394"/>
      <c r="E22" s="394"/>
      <c r="F22" s="394"/>
      <c r="G22" s="395"/>
      <c r="H22" s="393"/>
      <c r="I22" s="394"/>
      <c r="J22" s="394"/>
      <c r="K22" s="394"/>
      <c r="L22" s="394"/>
      <c r="M22" s="395"/>
      <c r="N22" s="393"/>
      <c r="O22" s="394"/>
      <c r="P22" s="394"/>
      <c r="Q22" s="394"/>
      <c r="R22" s="395"/>
      <c r="S22" s="154"/>
    </row>
    <row r="23" spans="2:19" ht="15.75" x14ac:dyDescent="0.25">
      <c r="B23" s="162"/>
      <c r="C23" s="163"/>
      <c r="D23" s="163"/>
      <c r="E23" s="163"/>
      <c r="F23" s="163"/>
      <c r="G23" s="163"/>
      <c r="H23" s="163"/>
      <c r="I23" s="163"/>
      <c r="J23" s="163"/>
      <c r="K23" s="163"/>
      <c r="L23" s="163"/>
      <c r="M23" s="163"/>
      <c r="N23" s="163"/>
      <c r="O23" s="163"/>
      <c r="P23" s="163"/>
      <c r="Q23" s="163"/>
      <c r="R23" s="163"/>
      <c r="S23" s="154"/>
    </row>
    <row r="24" spans="2:19" ht="49.5" customHeight="1" thickBot="1" x14ac:dyDescent="0.3">
      <c r="B24" s="165" t="s">
        <v>34</v>
      </c>
      <c r="C24" s="166">
        <v>0.86</v>
      </c>
      <c r="D24" s="167"/>
      <c r="E24" s="382" t="s">
        <v>35</v>
      </c>
      <c r="F24" s="383"/>
      <c r="G24" s="384"/>
      <c r="H24" s="398">
        <v>0.85370000000000001</v>
      </c>
      <c r="I24" s="385"/>
      <c r="J24" s="385"/>
      <c r="K24" s="382" t="s">
        <v>232</v>
      </c>
      <c r="L24" s="383"/>
      <c r="M24" s="383"/>
      <c r="N24" s="384"/>
      <c r="O24" s="399" t="s">
        <v>418</v>
      </c>
      <c r="P24" s="400"/>
      <c r="Q24" s="400"/>
      <c r="R24" s="401"/>
      <c r="S24" s="168"/>
    </row>
    <row r="25" spans="2:19" s="144" customFormat="1" ht="60" customHeight="1" x14ac:dyDescent="0.25"/>
    <row r="26" spans="2:19" s="144" customFormat="1" x14ac:dyDescent="0.25"/>
    <row r="27" spans="2:19" s="144" customFormat="1" x14ac:dyDescent="0.25"/>
    <row r="28" spans="2:19" s="144" customFormat="1" x14ac:dyDescent="0.25"/>
    <row r="29" spans="2:19" s="144" customFormat="1" x14ac:dyDescent="0.25"/>
    <row r="30" spans="2:19" s="144" customFormat="1" x14ac:dyDescent="0.25"/>
    <row r="31" spans="2:19" s="144" customFormat="1" x14ac:dyDescent="0.25"/>
    <row r="32" spans="2:19" s="144" customFormat="1" x14ac:dyDescent="0.25"/>
    <row r="33" s="144" customFormat="1" x14ac:dyDescent="0.25"/>
    <row r="34" s="144" customFormat="1" x14ac:dyDescent="0.25"/>
    <row r="35" s="144" customFormat="1" x14ac:dyDescent="0.25"/>
    <row r="36" s="144" customFormat="1" x14ac:dyDescent="0.25"/>
    <row r="37" s="144" customFormat="1" x14ac:dyDescent="0.25"/>
    <row r="38" s="144" customFormat="1" x14ac:dyDescent="0.25"/>
    <row r="39" s="144" customFormat="1" x14ac:dyDescent="0.25"/>
    <row r="40" s="144" customFormat="1" x14ac:dyDescent="0.25"/>
    <row r="41" s="144" customFormat="1" x14ac:dyDescent="0.25"/>
    <row r="42" s="144" customFormat="1" x14ac:dyDescent="0.25"/>
    <row r="43" s="144" customFormat="1" x14ac:dyDescent="0.25"/>
    <row r="44" s="144" customFormat="1" x14ac:dyDescent="0.25"/>
    <row r="45" s="144" customFormat="1" x14ac:dyDescent="0.25"/>
    <row r="46" s="144" customFormat="1" x14ac:dyDescent="0.25"/>
    <row r="47" s="144" customFormat="1" x14ac:dyDescent="0.25"/>
    <row r="48" s="144" customFormat="1" x14ac:dyDescent="0.25"/>
    <row r="49" s="144" customFormat="1" x14ac:dyDescent="0.25"/>
    <row r="50" s="144" customFormat="1" x14ac:dyDescent="0.25"/>
    <row r="51" s="144" customFormat="1" x14ac:dyDescent="0.25"/>
    <row r="52" s="144" customFormat="1" x14ac:dyDescent="0.25"/>
    <row r="53" s="144" customFormat="1" x14ac:dyDescent="0.25"/>
    <row r="54" s="144" customFormat="1" x14ac:dyDescent="0.25"/>
  </sheetData>
  <mergeCells count="46">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A44913C8-0C77-42E7-B519-39807B96E6A1}"/>
    <dataValidation allowBlank="1" showInputMessage="1" showErrorMessage="1" prompt="Seleccione de la lista desplegable el nombre del proceso" sqref="B5" xr:uid="{ACB15EA0-5634-4371-995B-BEA0FBC27DC2}"/>
    <dataValidation allowBlank="1" showInputMessage="1" showErrorMessage="1" prompt="Se cargará automáticamente el macroproceso al cual pertenece el macroproceso" sqref="K5:L5" xr:uid="{3C75F1A0-970C-4BC8-B71E-D34AC5A2F40D}"/>
    <dataValidation allowBlank="1" showInputMessage="1" showErrorMessage="1" prompt="Ingrese el nombre y el cargo de la persona responsable de la medición del indicador._x000a_Ej: Juan Perez - Profesional Univeristario " sqref="K6:L6" xr:uid="{623DDAEE-1530-474A-88F4-C72630BC74C5}"/>
    <dataValidation allowBlank="1" showInputMessage="1" showErrorMessage="1" prompt="Se cargará automaticamente el nombre del indicador que definió en la caracterización" sqref="B8" xr:uid="{385108B5-B398-4BF9-9682-D0E551BC38A0}"/>
    <dataValidation allowBlank="1" showInputMessage="1" showErrorMessage="1" prompt="Se cargará automaticamente el líder del proceso seleccionado. Por favor válidelo y retroalimente al enlace de la OAP." sqref="B6" xr:uid="{84F087A2-8900-41B8-AFC1-22AAEE796A4F}"/>
    <dataValidation allowBlank="1" showInputMessage="1" showErrorMessage="1" prompt="Se cargará automáticamente el tipo de indicador que definió en la caracterización." sqref="K8:L8" xr:uid="{891EA700-6174-4201-BF64-9F3ED4CBADCA}"/>
    <dataValidation allowBlank="1" showInputMessage="1" showErrorMessage="1" prompt="Elija de la lista desplegable si el indicador es acumulado (cuando trae información previa a esta medición) o no acumulado (cuando inicia la medición en este periodo)." sqref="O8:P8" xr:uid="{ACD461B1-06F2-42E7-8F12-84117EE33780}"/>
    <dataValidation allowBlank="1" showInputMessage="1" showErrorMessage="1" prompt="Defina en esta casilla lo que busca medir, el objetivo del indicador es un paso previo a definir el indicador, y su precisión es muy importante.  Debe ser i) específicos, ii) Alcanzable,  iii) medibles, " sqref="B9" xr:uid="{5B10E3AA-C6DC-453D-96C9-80B5A8BAE719}"/>
    <dataValidation allowBlank="1" showInputMessage="1" showErrorMessage="1" prompt="Amplie el objetivo del indicador, contestando preguntas como  ¿qué?, ¿para qué?, ¿cómo?" sqref="B10" xr:uid="{267276E7-6DF6-4A47-8315-E79F13132901}"/>
    <dataValidation allowBlank="1" showInputMessage="1" showErrorMessage="1" prompt="Se cargará automaticamente el objetivo del proceso que definió en la caracterización." sqref="B11" xr:uid="{313A4DCD-A42F-4A72-9C7A-727751085448}"/>
    <dataValidation allowBlank="1" showInputMessage="1" showErrorMessage="1" prompt="Defina la relación mátematica que se constituirá como la fórmula de su indicador" sqref="B13" xr:uid="{E59352C0-B493-4D82-A336-D830094E096B}"/>
    <dataValidation allowBlank="1" showInputMessage="1" showErrorMessage="1" prompt="En cada casilla defina el nombre de las variables de su indicador" sqref="C13:D13" xr:uid="{4DDB5A96-068F-47B6-AC8E-A34F9B08E54D}"/>
    <dataValidation allowBlank="1" showInputMessage="1" showErrorMessage="1" prompt="Describa brevemente la variable definida" sqref="E13:H13" xr:uid="{A2C13B5C-C825-42CC-9A94-60897CC95ED2}"/>
    <dataValidation allowBlank="1" showInputMessage="1" showErrorMessage="1" prompt="Seleccione de la lista desplegable la unidad de medida de cada una de sus variables." sqref="I13:M13" xr:uid="{66DBA7F8-2758-498F-9C7B-085DB5C40DF3}"/>
    <dataValidation allowBlank="1" showInputMessage="1" showErrorMessage="1" prompt="Aclara de donde tomará la información para el cálculo del indicador" sqref="N13:R13" xr:uid="{5564ABCB-EF98-4DA9-A123-FCF86F1AFD32}"/>
    <dataValidation allowBlank="1" showInputMessage="1" showErrorMessage="1" prompt="Seleccione la periodicidad con la que se va a medir el indicador. Solo pueed seleccionar una." sqref="B18" xr:uid="{039BC500-3078-4F2C-A0CD-7E57A7A3FE43}"/>
    <dataValidation allowBlank="1" showInputMessage="1" showErrorMessage="1" prompt="Seleccione con una &quot;X&quot; la tendencia que debe tener el resultado del indicador" sqref="B21:B22" xr:uid="{52A05FBA-BFD2-4CAA-87E2-B9D593927910}"/>
    <dataValidation allowBlank="1" showInputMessage="1" showErrorMessage="1" prompt="Defina la meta del indicador, teniendo en cuenta la tendencia establecida" sqref="B24" xr:uid="{496444AD-0A93-4A9A-9E00-BAFEB6CD1CCD}"/>
    <dataValidation allowBlank="1" showInputMessage="1" showErrorMessage="1" prompt="En caso de contar con información previa de la medición, establezca cul es la linea de partida para la medición de su indicador" sqref="E24:G24" xr:uid="{5C45EF3B-8F9F-4EF7-AF36-1595A16A9BB1}"/>
    <dataValidation allowBlank="1" showInputMessage="1" showErrorMessage="1" prompt="Si existe linea base, por favor indique en esta casilla desde que fuente de información  se tomarón los datos" sqref="K24:N24" xr:uid="{17E0795E-E2E7-41FD-B2B7-16C1D29E59C9}"/>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B1:Y25"/>
  <sheetViews>
    <sheetView showGridLines="0" view="pageBreakPreview" topLeftCell="A7" zoomScaleNormal="100" zoomScaleSheetLayoutView="100" workbookViewId="0">
      <selection activeCell="A30" sqref="A30"/>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26" width="11.42578125" style="6" customWidth="1"/>
    <col min="27" max="16384" width="11.42578125" style="6"/>
  </cols>
  <sheetData>
    <row r="1" spans="2:25" ht="86.25" customHeight="1" x14ac:dyDescent="0.25">
      <c r="B1" s="438"/>
      <c r="C1" s="439"/>
      <c r="D1" s="440" t="s">
        <v>21</v>
      </c>
      <c r="E1" s="440"/>
      <c r="F1" s="440"/>
      <c r="G1" s="440"/>
      <c r="H1" s="440"/>
      <c r="I1" s="440"/>
      <c r="J1" s="440"/>
      <c r="K1" s="440"/>
      <c r="L1" s="440"/>
      <c r="M1" s="440"/>
      <c r="N1" s="440"/>
      <c r="O1" s="440"/>
      <c r="P1" s="440"/>
      <c r="Q1" s="440"/>
      <c r="R1" s="440"/>
      <c r="S1" s="441"/>
    </row>
    <row r="2" spans="2:25" ht="17.45" customHeight="1" x14ac:dyDescent="0.25">
      <c r="B2" s="442"/>
      <c r="C2" s="443"/>
      <c r="D2" s="443"/>
      <c r="E2" s="443"/>
      <c r="F2" s="443"/>
      <c r="G2" s="443"/>
      <c r="H2" s="443"/>
      <c r="I2" s="443"/>
      <c r="J2" s="443"/>
      <c r="K2" s="443"/>
      <c r="L2" s="443"/>
      <c r="M2" s="443"/>
      <c r="N2" s="443"/>
      <c r="O2" s="443"/>
      <c r="P2" s="443"/>
      <c r="Q2" s="443"/>
      <c r="R2" s="443"/>
      <c r="S2" s="444"/>
    </row>
    <row r="3" spans="2:25" ht="29.25" customHeight="1" x14ac:dyDescent="0.25">
      <c r="B3" s="445" t="s">
        <v>161</v>
      </c>
      <c r="C3" s="446"/>
      <c r="D3" s="446"/>
      <c r="E3" s="446"/>
      <c r="F3" s="446"/>
      <c r="G3" s="446"/>
      <c r="H3" s="446"/>
      <c r="I3" s="446"/>
      <c r="J3" s="446"/>
      <c r="K3" s="446"/>
      <c r="L3" s="446"/>
      <c r="M3" s="446"/>
      <c r="N3" s="446"/>
      <c r="O3" s="446"/>
      <c r="P3" s="446"/>
      <c r="Q3" s="446"/>
      <c r="R3" s="446"/>
      <c r="S3" s="447"/>
    </row>
    <row r="4" spans="2:25" ht="30.2" customHeight="1" x14ac:dyDescent="0.25">
      <c r="B4" s="15" t="s">
        <v>37</v>
      </c>
      <c r="C4" s="448" t="s">
        <v>343</v>
      </c>
      <c r="D4" s="449"/>
      <c r="E4" s="449"/>
      <c r="F4" s="449"/>
      <c r="G4" s="449"/>
      <c r="H4" s="449"/>
      <c r="I4" s="449"/>
      <c r="J4" s="449"/>
      <c r="K4" s="449"/>
      <c r="L4" s="449"/>
      <c r="M4" s="449"/>
      <c r="N4" s="449"/>
      <c r="O4" s="449"/>
      <c r="P4" s="449"/>
      <c r="Q4" s="449"/>
      <c r="R4" s="449"/>
      <c r="S4" s="449"/>
    </row>
    <row r="5" spans="2:25" ht="30.2" customHeight="1" x14ac:dyDescent="0.25">
      <c r="B5" s="15" t="s">
        <v>22</v>
      </c>
      <c r="C5" s="336" t="str">
        <f>Caracterización!C8</f>
        <v>Gestión de sistemas de información</v>
      </c>
      <c r="D5" s="337"/>
      <c r="E5" s="337"/>
      <c r="F5" s="337"/>
      <c r="G5" s="337"/>
      <c r="H5" s="337"/>
      <c r="I5" s="337"/>
      <c r="J5" s="437"/>
      <c r="K5" s="425" t="s">
        <v>36</v>
      </c>
      <c r="L5" s="425"/>
      <c r="M5" s="427" t="str">
        <f>VLOOKUP(C5,'Listas desplegables'!D3:G46,2,0)</f>
        <v>Gestión de servicios de TI</v>
      </c>
      <c r="N5" s="427"/>
      <c r="O5" s="427"/>
      <c r="P5" s="427"/>
      <c r="Q5" s="427"/>
      <c r="R5" s="427"/>
      <c r="S5" s="430"/>
    </row>
    <row r="6" spans="2:25" ht="36.75" customHeight="1" x14ac:dyDescent="0.25">
      <c r="B6" s="15" t="s">
        <v>38</v>
      </c>
      <c r="C6" s="427" t="str">
        <f>VLOOKUP(C5,'Listas desplegables'!D3:G46,4,0)</f>
        <v>Jefe Oficina de Tecnología e Informática</v>
      </c>
      <c r="D6" s="427"/>
      <c r="E6" s="427"/>
      <c r="F6" s="427"/>
      <c r="G6" s="427"/>
      <c r="H6" s="427"/>
      <c r="I6" s="427"/>
      <c r="J6" s="427"/>
      <c r="K6" s="428" t="s">
        <v>39</v>
      </c>
      <c r="L6" s="428"/>
      <c r="M6" s="429" t="s">
        <v>297</v>
      </c>
      <c r="N6" s="427"/>
      <c r="O6" s="427"/>
      <c r="P6" s="427"/>
      <c r="Q6" s="427"/>
      <c r="R6" s="427"/>
      <c r="S6" s="430"/>
    </row>
    <row r="7" spans="2:25" ht="15.75" customHeight="1" x14ac:dyDescent="0.25">
      <c r="B7" s="431"/>
      <c r="C7" s="432"/>
      <c r="D7" s="432"/>
      <c r="E7" s="432"/>
      <c r="F7" s="432"/>
      <c r="G7" s="432"/>
      <c r="H7" s="432"/>
      <c r="I7" s="432"/>
      <c r="J7" s="432"/>
      <c r="K7" s="432"/>
      <c r="L7" s="432"/>
      <c r="M7" s="432"/>
      <c r="N7" s="432"/>
      <c r="O7" s="432"/>
      <c r="P7" s="432"/>
      <c r="Q7" s="432"/>
      <c r="R7" s="432"/>
      <c r="S7" s="433"/>
    </row>
    <row r="8" spans="2:25" ht="30.75" customHeight="1" x14ac:dyDescent="0.25">
      <c r="B8" s="15" t="s">
        <v>23</v>
      </c>
      <c r="C8" s="434" t="str">
        <f>Caracterización!W10</f>
        <v>Satisfacción de usuarios de Servicios en Línea SIC</v>
      </c>
      <c r="D8" s="434"/>
      <c r="E8" s="434"/>
      <c r="F8" s="434"/>
      <c r="G8" s="434"/>
      <c r="H8" s="434"/>
      <c r="I8" s="434"/>
      <c r="J8" s="434"/>
      <c r="K8" s="428" t="s">
        <v>40</v>
      </c>
      <c r="L8" s="428"/>
      <c r="M8" s="434" t="str">
        <f>Caracterización!U10</f>
        <v>Efectividad</v>
      </c>
      <c r="N8" s="434"/>
      <c r="O8" s="428" t="s">
        <v>43</v>
      </c>
      <c r="P8" s="428"/>
      <c r="Q8" s="435" t="s">
        <v>207</v>
      </c>
      <c r="R8" s="435"/>
      <c r="S8" s="436"/>
    </row>
    <row r="9" spans="2:25" ht="30.75" customHeight="1" x14ac:dyDescent="0.25">
      <c r="B9" s="15" t="s">
        <v>24</v>
      </c>
      <c r="C9" s="418" t="s">
        <v>298</v>
      </c>
      <c r="D9" s="418"/>
      <c r="E9" s="418"/>
      <c r="F9" s="418"/>
      <c r="G9" s="418"/>
      <c r="H9" s="418"/>
      <c r="I9" s="418"/>
      <c r="J9" s="418"/>
      <c r="K9" s="418"/>
      <c r="L9" s="418"/>
      <c r="M9" s="418"/>
      <c r="N9" s="418"/>
      <c r="O9" s="418"/>
      <c r="P9" s="418"/>
      <c r="Q9" s="418"/>
      <c r="R9" s="418"/>
      <c r="S9" s="419"/>
    </row>
    <row r="10" spans="2:25" ht="30.75" customHeight="1" x14ac:dyDescent="0.25">
      <c r="B10" s="15" t="s">
        <v>41</v>
      </c>
      <c r="C10" s="418" t="s">
        <v>347</v>
      </c>
      <c r="D10" s="418"/>
      <c r="E10" s="418"/>
      <c r="F10" s="418"/>
      <c r="G10" s="418"/>
      <c r="H10" s="418"/>
      <c r="I10" s="418"/>
      <c r="J10" s="418"/>
      <c r="K10" s="418"/>
      <c r="L10" s="418"/>
      <c r="M10" s="418"/>
      <c r="N10" s="418"/>
      <c r="O10" s="418"/>
      <c r="P10" s="418"/>
      <c r="Q10" s="418"/>
      <c r="R10" s="418"/>
      <c r="S10" s="419"/>
    </row>
    <row r="11" spans="2:25" ht="63" customHeight="1" x14ac:dyDescent="0.25">
      <c r="B11" s="44" t="s">
        <v>164</v>
      </c>
      <c r="C11" s="420" t="str">
        <f>Caracterización!P8</f>
        <v>Gestionar el ciclo de vida de desarrollo de sistemas de información de la entidad de acuerdo con los lineamientos y estrategia de TI definidas para el fortalecimiento de los procesos de gestión de la SIC y los servicios al ciudadano y al empresario mediante el aprovechamiento de las tecnologias de información</v>
      </c>
      <c r="D11" s="420"/>
      <c r="E11" s="420"/>
      <c r="F11" s="420"/>
      <c r="G11" s="420"/>
      <c r="H11" s="420"/>
      <c r="I11" s="420"/>
      <c r="J11" s="420"/>
      <c r="K11" s="420"/>
      <c r="L11" s="420"/>
      <c r="M11" s="420"/>
      <c r="N11" s="420"/>
      <c r="O11" s="420"/>
      <c r="P11" s="420"/>
      <c r="Q11" s="420"/>
      <c r="R11" s="420"/>
      <c r="S11" s="421"/>
    </row>
    <row r="12" spans="2:25" ht="14.25" customHeight="1" x14ac:dyDescent="0.25">
      <c r="B12" s="422"/>
      <c r="C12" s="423"/>
      <c r="D12" s="423"/>
      <c r="E12" s="423"/>
      <c r="F12" s="423"/>
      <c r="G12" s="423"/>
      <c r="H12" s="423"/>
      <c r="I12" s="423"/>
      <c r="J12" s="423"/>
      <c r="K12" s="423"/>
      <c r="L12" s="423"/>
      <c r="M12" s="423"/>
      <c r="N12" s="423"/>
      <c r="O12" s="423"/>
      <c r="P12" s="423"/>
      <c r="Q12" s="423"/>
      <c r="R12" s="423"/>
      <c r="S12" s="424"/>
    </row>
    <row r="13" spans="2:25" s="8" customFormat="1" ht="30.2" customHeight="1" x14ac:dyDescent="0.25">
      <c r="B13" s="64" t="s">
        <v>25</v>
      </c>
      <c r="C13" s="246" t="s">
        <v>163</v>
      </c>
      <c r="D13" s="248"/>
      <c r="E13" s="246" t="s">
        <v>42</v>
      </c>
      <c r="F13" s="247"/>
      <c r="G13" s="247"/>
      <c r="H13" s="248"/>
      <c r="I13" s="425" t="s">
        <v>26</v>
      </c>
      <c r="J13" s="425"/>
      <c r="K13" s="425"/>
      <c r="L13" s="425"/>
      <c r="M13" s="425"/>
      <c r="N13" s="425" t="s">
        <v>27</v>
      </c>
      <c r="O13" s="425"/>
      <c r="P13" s="425"/>
      <c r="Q13" s="425"/>
      <c r="R13" s="425"/>
      <c r="S13" s="426"/>
      <c r="U13"/>
      <c r="V13"/>
      <c r="W13"/>
      <c r="X13"/>
      <c r="Y13"/>
    </row>
    <row r="14" spans="2:25" ht="75" customHeight="1" x14ac:dyDescent="0.25">
      <c r="B14" s="131" t="s">
        <v>348</v>
      </c>
      <c r="C14" s="216" t="s">
        <v>299</v>
      </c>
      <c r="D14" s="402"/>
      <c r="E14" s="402" t="s">
        <v>301</v>
      </c>
      <c r="F14" s="402"/>
      <c r="G14" s="402"/>
      <c r="H14" s="402"/>
      <c r="I14" s="402" t="s">
        <v>230</v>
      </c>
      <c r="J14" s="402"/>
      <c r="K14" s="402"/>
      <c r="L14" s="402"/>
      <c r="M14" s="402"/>
      <c r="N14" s="402" t="s">
        <v>303</v>
      </c>
      <c r="O14" s="402"/>
      <c r="P14" s="402"/>
      <c r="Q14" s="402"/>
      <c r="R14" s="402"/>
      <c r="S14" s="426"/>
    </row>
    <row r="15" spans="2:25" ht="55.5" customHeight="1" x14ac:dyDescent="0.25">
      <c r="B15" s="130" t="s">
        <v>349</v>
      </c>
      <c r="C15" s="216" t="s">
        <v>300</v>
      </c>
      <c r="D15" s="402"/>
      <c r="E15" s="402" t="s">
        <v>302</v>
      </c>
      <c r="F15" s="402"/>
      <c r="G15" s="402"/>
      <c r="H15" s="402"/>
      <c r="I15" s="402" t="s">
        <v>230</v>
      </c>
      <c r="J15" s="402"/>
      <c r="K15" s="402"/>
      <c r="L15" s="402"/>
      <c r="M15" s="402"/>
      <c r="N15" s="402" t="s">
        <v>303</v>
      </c>
      <c r="O15" s="402"/>
      <c r="P15" s="402"/>
      <c r="Q15" s="402"/>
      <c r="R15" s="402"/>
      <c r="S15" s="426"/>
    </row>
    <row r="16" spans="2:25" x14ac:dyDescent="0.25">
      <c r="B16" s="411"/>
      <c r="C16" s="412"/>
      <c r="D16" s="412"/>
      <c r="E16" s="412"/>
      <c r="F16" s="412"/>
      <c r="G16" s="412"/>
      <c r="H16" s="412"/>
      <c r="I16" s="412"/>
      <c r="J16" s="412"/>
      <c r="K16" s="412"/>
      <c r="L16" s="412"/>
      <c r="M16" s="412"/>
      <c r="N16" s="412"/>
      <c r="O16" s="412"/>
      <c r="P16" s="412"/>
      <c r="Q16" s="412"/>
      <c r="R16" s="412"/>
      <c r="S16" s="41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c r="L18" s="11"/>
      <c r="M18" s="11" t="s">
        <v>32</v>
      </c>
      <c r="N18" s="51"/>
      <c r="O18" s="11"/>
      <c r="P18" s="11" t="s">
        <v>304</v>
      </c>
      <c r="Q18" s="51" t="s">
        <v>239</v>
      </c>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414" t="s">
        <v>33</v>
      </c>
      <c r="C21" s="415" t="s">
        <v>208</v>
      </c>
      <c r="D21" s="416"/>
      <c r="E21" s="416"/>
      <c r="F21" s="416"/>
      <c r="G21" s="417"/>
      <c r="H21" s="48"/>
      <c r="I21" s="416" t="s">
        <v>209</v>
      </c>
      <c r="J21" s="416"/>
      <c r="K21" s="416"/>
      <c r="L21" s="416"/>
      <c r="M21" s="417"/>
      <c r="N21" s="415" t="s">
        <v>210</v>
      </c>
      <c r="O21" s="416"/>
      <c r="P21" s="416"/>
      <c r="Q21" s="416"/>
      <c r="R21" s="417"/>
      <c r="S21" s="16"/>
    </row>
    <row r="22" spans="2:19" ht="18" x14ac:dyDescent="0.25">
      <c r="B22" s="414"/>
      <c r="C22" s="415" t="s">
        <v>239</v>
      </c>
      <c r="D22" s="416"/>
      <c r="E22" s="416"/>
      <c r="F22" s="416"/>
      <c r="G22" s="417"/>
      <c r="H22" s="415"/>
      <c r="I22" s="416"/>
      <c r="J22" s="416"/>
      <c r="K22" s="416"/>
      <c r="L22" s="416"/>
      <c r="M22" s="417"/>
      <c r="N22" s="415"/>
      <c r="O22" s="416"/>
      <c r="P22" s="416"/>
      <c r="Q22" s="416"/>
      <c r="R22" s="417"/>
      <c r="S22" s="16"/>
    </row>
    <row r="23" spans="2:19" ht="15.75" x14ac:dyDescent="0.25">
      <c r="B23" s="19"/>
      <c r="C23" s="7"/>
      <c r="D23" s="7"/>
      <c r="E23" s="7"/>
      <c r="F23" s="7"/>
      <c r="G23" s="7"/>
      <c r="H23" s="7"/>
      <c r="I23" s="7"/>
      <c r="J23" s="7"/>
      <c r="K23" s="7"/>
      <c r="L23" s="7"/>
      <c r="M23" s="7"/>
      <c r="N23" s="7"/>
      <c r="O23" s="7"/>
      <c r="P23" s="7"/>
      <c r="Q23" s="7"/>
      <c r="R23" s="7"/>
      <c r="S23" s="16"/>
    </row>
    <row r="24" spans="2:19" ht="49.5" customHeight="1" thickBot="1" x14ac:dyDescent="0.3">
      <c r="B24" s="50" t="s">
        <v>34</v>
      </c>
      <c r="C24" s="123">
        <v>0.94</v>
      </c>
      <c r="D24" s="20"/>
      <c r="E24" s="403" t="s">
        <v>35</v>
      </c>
      <c r="F24" s="404"/>
      <c r="G24" s="405"/>
      <c r="H24" s="406">
        <v>0.94</v>
      </c>
      <c r="I24" s="407"/>
      <c r="J24" s="407"/>
      <c r="K24" s="403" t="s">
        <v>232</v>
      </c>
      <c r="L24" s="404"/>
      <c r="M24" s="404"/>
      <c r="N24" s="405"/>
      <c r="O24" s="408" t="s">
        <v>350</v>
      </c>
      <c r="P24" s="409"/>
      <c r="Q24" s="409"/>
      <c r="R24" s="410"/>
      <c r="S24" s="21"/>
    </row>
    <row r="25" spans="2:19" ht="60" customHeight="1" x14ac:dyDescent="0.25"/>
  </sheetData>
  <mergeCells count="46">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15000000}">
          <x14:formula1>
            <xm:f>'Listas desplegables'!$O$2:$O$3</xm:f>
          </x14:formula1>
          <xm:sqref>Q8:S8</xm:sqref>
        </x14:dataValidation>
        <x14:dataValidation type="list" allowBlank="1" showInputMessage="1" showErrorMessage="1" xr:uid="{00000000-0002-0000-0300-000016000000}">
          <x14:formula1>
            <xm:f>'Listas desplegables'!$D$3:$D$47</xm:f>
          </x14:formula1>
          <xm:sqref>C5:J5</xm:sqref>
        </x14:dataValidation>
        <x14:dataValidation type="list" allowBlank="1" showInputMessage="1" showErrorMessage="1" xr:uid="{00000000-0002-0000-0300-000017000000}">
          <x14:formula1>
            <xm:f>'E:\SIC\Grupo de Trabajo de Sistemas de Información\Ing. John Molano\2019\SIGI\Caracterización\[Caracterización GS03 2019-06-21 VSL.xlsx]Listas desplegables'!#REF!</xm:f>
          </x14:formula1>
          <xm:sqref>I14:M15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18"/>
  <sheetViews>
    <sheetView view="pageBreakPreview" zoomScale="110" zoomScaleNormal="100" zoomScaleSheetLayoutView="110" workbookViewId="0">
      <selection activeCell="A17" sqref="A17"/>
    </sheetView>
  </sheetViews>
  <sheetFormatPr baseColWidth="10" defaultColWidth="11.42578125" defaultRowHeight="14.25" x14ac:dyDescent="0.2"/>
  <cols>
    <col min="1" max="1" width="17.7109375" style="6" customWidth="1"/>
    <col min="2" max="2" width="15.28515625" style="6" customWidth="1"/>
    <col min="3" max="3" width="48.5703125" style="128" customWidth="1"/>
    <col min="4" max="4" width="17.7109375" style="6" customWidth="1"/>
    <col min="5" max="5" width="34.5703125" style="6" customWidth="1"/>
    <col min="6" max="6" width="15.42578125" style="6" customWidth="1"/>
    <col min="7" max="7" width="0" style="6" hidden="1" customWidth="1"/>
    <col min="8" max="8" width="11.42578125" style="6" customWidth="1"/>
    <col min="9" max="16384" width="11.42578125" style="6"/>
  </cols>
  <sheetData>
    <row r="1" spans="1:7" ht="36" customHeight="1" x14ac:dyDescent="0.2">
      <c r="A1" s="450"/>
      <c r="B1" s="450"/>
      <c r="C1" s="451" t="s">
        <v>255</v>
      </c>
      <c r="D1" s="451"/>
      <c r="E1" s="77" t="s">
        <v>256</v>
      </c>
    </row>
    <row r="2" spans="1:7" ht="36" customHeight="1" x14ac:dyDescent="0.2">
      <c r="A2" s="450"/>
      <c r="B2" s="450"/>
      <c r="C2" s="451"/>
      <c r="D2" s="451"/>
      <c r="E2" s="78">
        <v>44043</v>
      </c>
    </row>
    <row r="3" spans="1:7" ht="18.75" customHeight="1" x14ac:dyDescent="0.2">
      <c r="A3" s="76"/>
      <c r="B3" s="76"/>
      <c r="C3" s="58"/>
      <c r="D3" s="58"/>
      <c r="E3" s="58"/>
    </row>
    <row r="4" spans="1:7" ht="18.75" customHeight="1" x14ac:dyDescent="0.2">
      <c r="A4" s="76"/>
      <c r="B4" s="76"/>
      <c r="C4" s="58"/>
      <c r="D4" s="58"/>
      <c r="E4" s="58"/>
    </row>
    <row r="5" spans="1:7" ht="39" customHeight="1" x14ac:dyDescent="0.2">
      <c r="A5" s="124" t="s">
        <v>248</v>
      </c>
      <c r="B5" s="124" t="s">
        <v>249</v>
      </c>
      <c r="C5" s="124" t="s">
        <v>250</v>
      </c>
      <c r="D5" s="124" t="s">
        <v>238</v>
      </c>
      <c r="E5" s="124" t="s">
        <v>251</v>
      </c>
    </row>
    <row r="6" spans="1:7" ht="110.25" customHeight="1" x14ac:dyDescent="0.2">
      <c r="A6" s="138" t="s">
        <v>289</v>
      </c>
      <c r="B6" s="138" t="s">
        <v>305</v>
      </c>
      <c r="C6" s="138" t="s">
        <v>320</v>
      </c>
      <c r="D6" s="138" t="s">
        <v>288</v>
      </c>
      <c r="E6" s="138" t="s">
        <v>288</v>
      </c>
      <c r="G6" s="6" t="s">
        <v>331</v>
      </c>
    </row>
    <row r="7" spans="1:7" ht="49.5" customHeight="1" x14ac:dyDescent="0.2">
      <c r="A7" s="138" t="s">
        <v>289</v>
      </c>
      <c r="B7" s="138" t="s">
        <v>253</v>
      </c>
      <c r="C7" s="138" t="s">
        <v>306</v>
      </c>
      <c r="D7" s="138" t="s">
        <v>307</v>
      </c>
      <c r="E7" s="138" t="s">
        <v>323</v>
      </c>
      <c r="G7" s="6" t="s">
        <v>330</v>
      </c>
    </row>
    <row r="8" spans="1:7" ht="52.5" customHeight="1" x14ac:dyDescent="0.2">
      <c r="A8" s="138" t="s">
        <v>252</v>
      </c>
      <c r="B8" s="138" t="s">
        <v>324</v>
      </c>
      <c r="C8" s="138" t="s">
        <v>325</v>
      </c>
      <c r="D8" s="138" t="s">
        <v>326</v>
      </c>
      <c r="E8" s="138" t="s">
        <v>327</v>
      </c>
      <c r="G8" s="6" t="s">
        <v>329</v>
      </c>
    </row>
    <row r="9" spans="1:7" ht="85.5" x14ac:dyDescent="0.2">
      <c r="A9" s="138" t="s">
        <v>308</v>
      </c>
      <c r="B9" s="138" t="s">
        <v>311</v>
      </c>
      <c r="C9" s="138" t="s">
        <v>312</v>
      </c>
      <c r="D9" s="138" t="s">
        <v>288</v>
      </c>
      <c r="E9" s="138" t="s">
        <v>288</v>
      </c>
      <c r="G9" s="127" t="s">
        <v>328</v>
      </c>
    </row>
    <row r="10" spans="1:7" ht="71.25" x14ac:dyDescent="0.2">
      <c r="A10" s="138" t="s">
        <v>308</v>
      </c>
      <c r="B10" s="138" t="s">
        <v>318</v>
      </c>
      <c r="C10" s="138" t="s">
        <v>319</v>
      </c>
      <c r="D10" s="138" t="s">
        <v>288</v>
      </c>
      <c r="E10" s="138" t="s">
        <v>288</v>
      </c>
      <c r="G10" s="129" t="s">
        <v>330</v>
      </c>
    </row>
    <row r="11" spans="1:7" s="129" customFormat="1" ht="42.75" x14ac:dyDescent="0.25">
      <c r="A11" s="138" t="s">
        <v>308</v>
      </c>
      <c r="B11" s="138" t="s">
        <v>309</v>
      </c>
      <c r="C11" s="138" t="s">
        <v>310</v>
      </c>
      <c r="D11" s="138" t="s">
        <v>288</v>
      </c>
      <c r="E11" s="138" t="s">
        <v>288</v>
      </c>
      <c r="G11" s="129" t="s">
        <v>330</v>
      </c>
    </row>
    <row r="12" spans="1:7" ht="57.75" customHeight="1" x14ac:dyDescent="0.2">
      <c r="A12" s="138" t="s">
        <v>308</v>
      </c>
      <c r="B12" s="138" t="s">
        <v>321</v>
      </c>
      <c r="C12" s="138" t="s">
        <v>317</v>
      </c>
      <c r="D12" s="138" t="s">
        <v>288</v>
      </c>
      <c r="E12" s="138" t="s">
        <v>288</v>
      </c>
      <c r="G12" s="129" t="s">
        <v>330</v>
      </c>
    </row>
    <row r="13" spans="1:7" ht="42.75" x14ac:dyDescent="0.2">
      <c r="A13" s="138" t="s">
        <v>308</v>
      </c>
      <c r="B13" s="138" t="s">
        <v>315</v>
      </c>
      <c r="C13" s="138" t="s">
        <v>316</v>
      </c>
      <c r="D13" s="138" t="s">
        <v>288</v>
      </c>
      <c r="E13" s="138" t="s">
        <v>288</v>
      </c>
      <c r="G13" s="129" t="s">
        <v>330</v>
      </c>
    </row>
    <row r="14" spans="1:7" ht="42.75" x14ac:dyDescent="0.2">
      <c r="A14" s="138" t="s">
        <v>308</v>
      </c>
      <c r="B14" s="138" t="s">
        <v>313</v>
      </c>
      <c r="C14" s="138" t="s">
        <v>314</v>
      </c>
      <c r="D14" s="138" t="s">
        <v>288</v>
      </c>
      <c r="E14" s="138" t="s">
        <v>288</v>
      </c>
      <c r="G14" s="6" t="s">
        <v>322</v>
      </c>
    </row>
    <row r="15" spans="1:7" ht="42.75" x14ac:dyDescent="0.2">
      <c r="A15" s="139" t="s">
        <v>351</v>
      </c>
      <c r="B15" s="140" t="s">
        <v>352</v>
      </c>
      <c r="C15" s="139" t="s">
        <v>353</v>
      </c>
      <c r="D15" s="139" t="s">
        <v>354</v>
      </c>
      <c r="E15" s="140" t="s">
        <v>354</v>
      </c>
      <c r="G15" s="6" t="s">
        <v>322</v>
      </c>
    </row>
    <row r="16" spans="1:7" ht="99.75" x14ac:dyDescent="0.2">
      <c r="A16" s="140" t="s">
        <v>355</v>
      </c>
      <c r="B16" s="139" t="s">
        <v>356</v>
      </c>
      <c r="C16" s="139" t="s">
        <v>357</v>
      </c>
      <c r="D16" s="139" t="s">
        <v>354</v>
      </c>
      <c r="E16" s="140" t="s">
        <v>354</v>
      </c>
    </row>
    <row r="17" spans="1:5" ht="28.5" x14ac:dyDescent="0.2">
      <c r="A17" s="139" t="s">
        <v>396</v>
      </c>
      <c r="B17" s="139"/>
      <c r="C17" s="139" t="s">
        <v>396</v>
      </c>
      <c r="D17" s="139" t="s">
        <v>397</v>
      </c>
      <c r="E17" s="140" t="s">
        <v>397</v>
      </c>
    </row>
    <row r="18" spans="1:5" ht="42.75" x14ac:dyDescent="0.2">
      <c r="A18" s="140" t="s">
        <v>358</v>
      </c>
      <c r="B18" s="139" t="s">
        <v>359</v>
      </c>
      <c r="C18" s="139" t="s">
        <v>360</v>
      </c>
      <c r="D18" s="139" t="s">
        <v>354</v>
      </c>
      <c r="E18" s="140" t="s">
        <v>354</v>
      </c>
    </row>
  </sheetData>
  <sortState xmlns:xlrd2="http://schemas.microsoft.com/office/spreadsheetml/2017/richdata2" ref="A6:H26">
    <sortCondition ref="A6:A26"/>
    <sortCondition ref="B6:B26"/>
  </sortState>
  <mergeCells count="2">
    <mergeCell ref="A1:B2"/>
    <mergeCell ref="C1:D2"/>
  </mergeCells>
  <printOptions horizontalCentered="1"/>
  <pageMargins left="0.39370078740157483" right="0.39370078740157483" top="0.78740157480314965" bottom="0.78740157480314965" header="0.31496062992125984" footer="0.31496062992125984"/>
  <pageSetup scale="66" fitToHeight="2" orientation="portrait" r:id="rId1"/>
  <headerFooter>
    <oddFooter>&amp;RSC01-F06 Vr5 (2019-06-28)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topLeftCell="A37" workbookViewId="0">
      <selection activeCell="D43" sqref="D43:E45"/>
    </sheetView>
  </sheetViews>
  <sheetFormatPr baseColWidth="10" defaultRowHeight="15" x14ac:dyDescent="0.25"/>
  <cols>
    <col min="4" max="4" width="49" style="26" bestFit="1" customWidth="1"/>
    <col min="5" max="5" width="70" style="26" bestFit="1" customWidth="1"/>
    <col min="6" max="6" width="19.42578125" style="36" bestFit="1" customWidth="1"/>
    <col min="7" max="7" width="58.42578125" style="37" customWidth="1"/>
    <col min="12" max="12" width="60.140625" customWidth="1"/>
    <col min="17" max="17" width="26.7109375" bestFit="1" customWidth="1"/>
  </cols>
  <sheetData>
    <row r="1" spans="4:17" x14ac:dyDescent="0.25">
      <c r="Q1" s="49" t="s">
        <v>211</v>
      </c>
    </row>
    <row r="2" spans="4:17" x14ac:dyDescent="0.25">
      <c r="D2" s="27" t="s">
        <v>63</v>
      </c>
      <c r="E2" s="27" t="s">
        <v>45</v>
      </c>
      <c r="F2" s="35" t="s">
        <v>2</v>
      </c>
      <c r="G2" s="39" t="s">
        <v>110</v>
      </c>
      <c r="L2" s="45" t="s">
        <v>165</v>
      </c>
      <c r="O2" t="s">
        <v>206</v>
      </c>
      <c r="Q2" t="s">
        <v>212</v>
      </c>
    </row>
    <row r="3" spans="4:17" x14ac:dyDescent="0.25">
      <c r="D3" s="28" t="s">
        <v>99</v>
      </c>
      <c r="E3" s="32" t="s">
        <v>46</v>
      </c>
      <c r="F3" s="34" t="s">
        <v>60</v>
      </c>
      <c r="G3" s="38" t="s">
        <v>111</v>
      </c>
      <c r="L3" s="46" t="s">
        <v>166</v>
      </c>
      <c r="O3" t="s">
        <v>207</v>
      </c>
      <c r="Q3" t="s">
        <v>213</v>
      </c>
    </row>
    <row r="4" spans="4:17" x14ac:dyDescent="0.25">
      <c r="D4" s="28" t="s">
        <v>100</v>
      </c>
      <c r="E4" s="32" t="s">
        <v>46</v>
      </c>
      <c r="F4" s="34" t="s">
        <v>60</v>
      </c>
      <c r="G4" s="38" t="s">
        <v>111</v>
      </c>
      <c r="L4" s="45" t="s">
        <v>167</v>
      </c>
      <c r="Q4" s="49" t="s">
        <v>214</v>
      </c>
    </row>
    <row r="5" spans="4:17" x14ac:dyDescent="0.25">
      <c r="D5" s="28" t="s">
        <v>101</v>
      </c>
      <c r="E5" s="32" t="s">
        <v>46</v>
      </c>
      <c r="F5" s="34" t="s">
        <v>60</v>
      </c>
      <c r="G5" s="38" t="s">
        <v>113</v>
      </c>
      <c r="L5" s="47" t="s">
        <v>168</v>
      </c>
      <c r="Q5" t="s">
        <v>215</v>
      </c>
    </row>
    <row r="6" spans="4:17" x14ac:dyDescent="0.25">
      <c r="D6" s="28" t="s">
        <v>102</v>
      </c>
      <c r="E6" s="32" t="s">
        <v>47</v>
      </c>
      <c r="F6" s="34" t="s">
        <v>60</v>
      </c>
      <c r="G6" s="38" t="s">
        <v>114</v>
      </c>
      <c r="L6" s="47" t="s">
        <v>169</v>
      </c>
      <c r="Q6" t="s">
        <v>216</v>
      </c>
    </row>
    <row r="7" spans="4:17" x14ac:dyDescent="0.25">
      <c r="D7" s="28" t="s">
        <v>103</v>
      </c>
      <c r="E7" s="32" t="s">
        <v>47</v>
      </c>
      <c r="F7" s="34" t="s">
        <v>60</v>
      </c>
      <c r="G7" s="38" t="s">
        <v>227</v>
      </c>
      <c r="L7" s="47" t="s">
        <v>170</v>
      </c>
      <c r="Q7" t="s">
        <v>217</v>
      </c>
    </row>
    <row r="8" spans="4:17" x14ac:dyDescent="0.25">
      <c r="D8" s="28" t="s">
        <v>64</v>
      </c>
      <c r="E8" s="32" t="s">
        <v>47</v>
      </c>
      <c r="F8" s="34" t="s">
        <v>60</v>
      </c>
      <c r="G8" s="38" t="s">
        <v>116</v>
      </c>
      <c r="L8" s="47" t="s">
        <v>171</v>
      </c>
      <c r="Q8" t="s">
        <v>218</v>
      </c>
    </row>
    <row r="9" spans="4:17" x14ac:dyDescent="0.25">
      <c r="D9" s="28" t="s">
        <v>104</v>
      </c>
      <c r="E9" s="32" t="s">
        <v>47</v>
      </c>
      <c r="F9" s="34" t="s">
        <v>60</v>
      </c>
      <c r="G9" s="38" t="s">
        <v>114</v>
      </c>
      <c r="L9" s="45" t="s">
        <v>172</v>
      </c>
      <c r="Q9" t="s">
        <v>219</v>
      </c>
    </row>
    <row r="10" spans="4:17" x14ac:dyDescent="0.25">
      <c r="D10" s="28" t="s">
        <v>105</v>
      </c>
      <c r="E10" s="32" t="s">
        <v>48</v>
      </c>
      <c r="F10" s="34" t="s">
        <v>60</v>
      </c>
      <c r="G10" s="38" t="s">
        <v>111</v>
      </c>
      <c r="L10" s="47" t="s">
        <v>173</v>
      </c>
      <c r="Q10" s="49" t="s">
        <v>220</v>
      </c>
    </row>
    <row r="11" spans="4:17" x14ac:dyDescent="0.25">
      <c r="D11" s="28" t="s">
        <v>106</v>
      </c>
      <c r="E11" s="32" t="s">
        <v>48</v>
      </c>
      <c r="F11" s="34" t="s">
        <v>60</v>
      </c>
      <c r="G11" s="38" t="s">
        <v>117</v>
      </c>
      <c r="L11" s="47" t="s">
        <v>174</v>
      </c>
      <c r="Q11" t="s">
        <v>221</v>
      </c>
    </row>
    <row r="12" spans="4:17" x14ac:dyDescent="0.25">
      <c r="D12" s="28" t="s">
        <v>107</v>
      </c>
      <c r="E12" s="32" t="s">
        <v>48</v>
      </c>
      <c r="F12" s="34" t="s">
        <v>60</v>
      </c>
      <c r="G12" s="38" t="s">
        <v>112</v>
      </c>
      <c r="L12" s="47" t="s">
        <v>175</v>
      </c>
      <c r="Q12" t="s">
        <v>222</v>
      </c>
    </row>
    <row r="13" spans="4:17" x14ac:dyDescent="0.25">
      <c r="D13" s="28" t="s">
        <v>108</v>
      </c>
      <c r="E13" s="32" t="s">
        <v>48</v>
      </c>
      <c r="F13" s="34" t="s">
        <v>60</v>
      </c>
      <c r="G13" s="38" t="s">
        <v>228</v>
      </c>
      <c r="L13" s="45" t="s">
        <v>176</v>
      </c>
      <c r="Q13" s="49" t="s">
        <v>223</v>
      </c>
    </row>
    <row r="14" spans="4:17" x14ac:dyDescent="0.25">
      <c r="D14" s="30" t="s">
        <v>78</v>
      </c>
      <c r="E14" s="32" t="s">
        <v>49</v>
      </c>
      <c r="F14" s="34" t="s">
        <v>61</v>
      </c>
      <c r="G14" s="37" t="s">
        <v>121</v>
      </c>
      <c r="L14" s="47" t="s">
        <v>177</v>
      </c>
      <c r="Q14" t="s">
        <v>224</v>
      </c>
    </row>
    <row r="15" spans="4:17" x14ac:dyDescent="0.25">
      <c r="D15" s="30" t="s">
        <v>65</v>
      </c>
      <c r="E15" s="32" t="s">
        <v>49</v>
      </c>
      <c r="F15" s="34" t="s">
        <v>61</v>
      </c>
      <c r="G15" s="37" t="s">
        <v>121</v>
      </c>
      <c r="L15" s="47" t="s">
        <v>178</v>
      </c>
      <c r="Q15" t="s">
        <v>225</v>
      </c>
    </row>
    <row r="16" spans="4:17" x14ac:dyDescent="0.25">
      <c r="D16" s="30" t="s">
        <v>79</v>
      </c>
      <c r="E16" s="32" t="s">
        <v>50</v>
      </c>
      <c r="F16" s="34" t="s">
        <v>61</v>
      </c>
      <c r="G16" s="38" t="s">
        <v>124</v>
      </c>
      <c r="L16" s="47" t="s">
        <v>179</v>
      </c>
      <c r="Q16" t="s">
        <v>226</v>
      </c>
    </row>
    <row r="17" spans="4:15" x14ac:dyDescent="0.25">
      <c r="D17" s="30" t="s">
        <v>80</v>
      </c>
      <c r="E17" s="32" t="s">
        <v>50</v>
      </c>
      <c r="F17" s="34" t="s">
        <v>61</v>
      </c>
      <c r="G17" s="37" t="s">
        <v>236</v>
      </c>
      <c r="L17" s="45" t="s">
        <v>180</v>
      </c>
    </row>
    <row r="18" spans="4:15" ht="30" x14ac:dyDescent="0.25">
      <c r="D18" s="30" t="s">
        <v>81</v>
      </c>
      <c r="E18" s="32" t="s">
        <v>52</v>
      </c>
      <c r="F18" s="34" t="s">
        <v>61</v>
      </c>
      <c r="G18" s="37" t="s">
        <v>235</v>
      </c>
      <c r="L18" s="47" t="s">
        <v>181</v>
      </c>
    </row>
    <row r="19" spans="4:15" ht="30" x14ac:dyDescent="0.25">
      <c r="D19" s="30" t="s">
        <v>82</v>
      </c>
      <c r="E19" s="32" t="s">
        <v>52</v>
      </c>
      <c r="F19" s="34" t="s">
        <v>61</v>
      </c>
      <c r="G19" s="38" t="s">
        <v>234</v>
      </c>
      <c r="L19" s="47" t="s">
        <v>182</v>
      </c>
      <c r="O19" t="s">
        <v>230</v>
      </c>
    </row>
    <row r="20" spans="4:15" ht="30" x14ac:dyDescent="0.25">
      <c r="D20" s="30" t="s">
        <v>83</v>
      </c>
      <c r="E20" s="32" t="s">
        <v>55</v>
      </c>
      <c r="F20" s="34" t="s">
        <v>61</v>
      </c>
      <c r="G20" s="38" t="s">
        <v>233</v>
      </c>
      <c r="L20" s="45" t="s">
        <v>183</v>
      </c>
      <c r="O20" t="s">
        <v>231</v>
      </c>
    </row>
    <row r="21" spans="4:15" ht="30" x14ac:dyDescent="0.25">
      <c r="D21" s="30" t="s">
        <v>84</v>
      </c>
      <c r="E21" s="32" t="s">
        <v>55</v>
      </c>
      <c r="F21" s="34" t="s">
        <v>61</v>
      </c>
      <c r="G21" s="38" t="s">
        <v>233</v>
      </c>
      <c r="L21" s="46" t="s">
        <v>184</v>
      </c>
    </row>
    <row r="22" spans="4:15" ht="30" x14ac:dyDescent="0.25">
      <c r="D22" s="30" t="s">
        <v>85</v>
      </c>
      <c r="E22" s="32" t="s">
        <v>55</v>
      </c>
      <c r="F22" s="34" t="s">
        <v>61</v>
      </c>
      <c r="G22" s="38" t="s">
        <v>233</v>
      </c>
      <c r="L22" s="45" t="s">
        <v>185</v>
      </c>
    </row>
    <row r="23" spans="4:15" ht="45" x14ac:dyDescent="0.25">
      <c r="D23" s="30" t="s">
        <v>86</v>
      </c>
      <c r="E23" s="32" t="s">
        <v>53</v>
      </c>
      <c r="F23" s="34" t="s">
        <v>61</v>
      </c>
      <c r="G23" s="37" t="s">
        <v>123</v>
      </c>
      <c r="L23" s="47" t="s">
        <v>186</v>
      </c>
    </row>
    <row r="24" spans="4:15" ht="30" x14ac:dyDescent="0.25">
      <c r="D24" s="30" t="s">
        <v>87</v>
      </c>
      <c r="E24" s="32" t="s">
        <v>56</v>
      </c>
      <c r="F24" s="34" t="s">
        <v>61</v>
      </c>
      <c r="G24" s="37" t="s">
        <v>125</v>
      </c>
      <c r="L24" s="46" t="s">
        <v>187</v>
      </c>
    </row>
    <row r="25" spans="4:15" ht="30" x14ac:dyDescent="0.25">
      <c r="D25" s="30" t="s">
        <v>88</v>
      </c>
      <c r="E25" s="32" t="s">
        <v>56</v>
      </c>
      <c r="F25" s="34" t="s">
        <v>61</v>
      </c>
      <c r="G25" s="37" t="s">
        <v>125</v>
      </c>
      <c r="L25" s="46" t="s">
        <v>188</v>
      </c>
    </row>
    <row r="26" spans="4:15" ht="30" x14ac:dyDescent="0.25">
      <c r="D26" s="30" t="s">
        <v>89</v>
      </c>
      <c r="E26" s="32" t="s">
        <v>54</v>
      </c>
      <c r="F26" s="34" t="s">
        <v>61</v>
      </c>
      <c r="G26" s="38" t="s">
        <v>122</v>
      </c>
      <c r="L26" s="45" t="s">
        <v>189</v>
      </c>
    </row>
    <row r="27" spans="4:15" ht="27" x14ac:dyDescent="0.25">
      <c r="D27" s="30" t="s">
        <v>90</v>
      </c>
      <c r="E27" s="32" t="s">
        <v>51</v>
      </c>
      <c r="F27" s="34" t="s">
        <v>61</v>
      </c>
      <c r="G27" s="37" t="s">
        <v>118</v>
      </c>
      <c r="L27" s="46" t="s">
        <v>190</v>
      </c>
    </row>
    <row r="28" spans="4:15" ht="27" x14ac:dyDescent="0.25">
      <c r="D28" s="30" t="s">
        <v>91</v>
      </c>
      <c r="E28" s="32" t="s">
        <v>51</v>
      </c>
      <c r="F28" s="34" t="s">
        <v>61</v>
      </c>
      <c r="G28" s="37" t="s">
        <v>119</v>
      </c>
      <c r="L28" s="45" t="s">
        <v>191</v>
      </c>
    </row>
    <row r="29" spans="4:15" ht="45" x14ac:dyDescent="0.25">
      <c r="D29" s="30" t="s">
        <v>109</v>
      </c>
      <c r="E29" s="32" t="s">
        <v>51</v>
      </c>
      <c r="F29" s="34" t="s">
        <v>61</v>
      </c>
      <c r="G29" s="38" t="s">
        <v>120</v>
      </c>
      <c r="L29" s="46" t="s">
        <v>192</v>
      </c>
    </row>
    <row r="30" spans="4:15" ht="30" x14ac:dyDescent="0.25">
      <c r="D30" s="31" t="s">
        <v>92</v>
      </c>
      <c r="E30" s="26" t="s">
        <v>95</v>
      </c>
      <c r="F30" s="34" t="s">
        <v>62</v>
      </c>
      <c r="G30" s="38" t="s">
        <v>229</v>
      </c>
      <c r="L30" s="45" t="s">
        <v>193</v>
      </c>
    </row>
    <row r="31" spans="4:15" x14ac:dyDescent="0.25">
      <c r="D31" s="31" t="s">
        <v>66</v>
      </c>
      <c r="E31" s="26" t="s">
        <v>95</v>
      </c>
      <c r="F31" s="34" t="s">
        <v>62</v>
      </c>
      <c r="G31" s="37" t="s">
        <v>115</v>
      </c>
      <c r="L31" s="46" t="s">
        <v>194</v>
      </c>
    </row>
    <row r="32" spans="4:15" x14ac:dyDescent="0.25">
      <c r="D32" s="31" t="s">
        <v>67</v>
      </c>
      <c r="E32" s="26" t="s">
        <v>67</v>
      </c>
      <c r="F32" s="34" t="s">
        <v>62</v>
      </c>
      <c r="G32" s="37" t="s">
        <v>117</v>
      </c>
      <c r="L32" s="46" t="s">
        <v>195</v>
      </c>
    </row>
    <row r="33" spans="4:12" ht="27" x14ac:dyDescent="0.25">
      <c r="D33" s="31" t="s">
        <v>68</v>
      </c>
      <c r="E33" s="26" t="s">
        <v>96</v>
      </c>
      <c r="F33" s="34" t="s">
        <v>62</v>
      </c>
      <c r="G33" s="37" t="s">
        <v>117</v>
      </c>
      <c r="L33" s="45" t="s">
        <v>196</v>
      </c>
    </row>
    <row r="34" spans="4:12" x14ac:dyDescent="0.25">
      <c r="D34" s="31" t="s">
        <v>69</v>
      </c>
      <c r="E34" s="26" t="s">
        <v>96</v>
      </c>
      <c r="F34" s="34" t="s">
        <v>62</v>
      </c>
      <c r="G34" s="37" t="s">
        <v>117</v>
      </c>
      <c r="L34" s="45" t="s">
        <v>197</v>
      </c>
    </row>
    <row r="35" spans="4:12" x14ac:dyDescent="0.25">
      <c r="D35" s="31" t="s">
        <v>70</v>
      </c>
      <c r="E35" s="26" t="s">
        <v>96</v>
      </c>
      <c r="F35" s="34" t="s">
        <v>62</v>
      </c>
      <c r="G35" s="37" t="s">
        <v>117</v>
      </c>
      <c r="L35" s="47" t="s">
        <v>198</v>
      </c>
    </row>
    <row r="36" spans="4:12" x14ac:dyDescent="0.25">
      <c r="D36" s="31" t="s">
        <v>71</v>
      </c>
      <c r="E36" s="26" t="s">
        <v>97</v>
      </c>
      <c r="F36" s="34" t="s">
        <v>62</v>
      </c>
      <c r="G36" s="37" t="s">
        <v>126</v>
      </c>
      <c r="L36" s="47" t="s">
        <v>199</v>
      </c>
    </row>
    <row r="37" spans="4:12" x14ac:dyDescent="0.25">
      <c r="D37" s="31" t="s">
        <v>72</v>
      </c>
      <c r="E37" s="26" t="s">
        <v>97</v>
      </c>
      <c r="F37" s="34" t="s">
        <v>62</v>
      </c>
      <c r="G37" s="37" t="s">
        <v>126</v>
      </c>
      <c r="L37" s="47" t="s">
        <v>200</v>
      </c>
    </row>
    <row r="38" spans="4:12" x14ac:dyDescent="0.25">
      <c r="D38" s="31" t="s">
        <v>73</v>
      </c>
      <c r="E38" s="26" t="s">
        <v>97</v>
      </c>
      <c r="F38" s="34" t="s">
        <v>62</v>
      </c>
      <c r="G38" s="37" t="s">
        <v>126</v>
      </c>
      <c r="L38" s="46" t="s">
        <v>201</v>
      </c>
    </row>
    <row r="39" spans="4:12" x14ac:dyDescent="0.25">
      <c r="D39" s="31" t="s">
        <v>74</v>
      </c>
      <c r="E39" s="26" t="s">
        <v>98</v>
      </c>
      <c r="F39" s="34" t="s">
        <v>62</v>
      </c>
      <c r="G39" s="37" t="s">
        <v>127</v>
      </c>
      <c r="L39" s="46" t="s">
        <v>202</v>
      </c>
    </row>
    <row r="40" spans="4:12" x14ac:dyDescent="0.25">
      <c r="D40" s="31" t="s">
        <v>75</v>
      </c>
      <c r="E40" s="26" t="s">
        <v>98</v>
      </c>
      <c r="F40" s="34" t="s">
        <v>62</v>
      </c>
      <c r="G40" s="37" t="s">
        <v>127</v>
      </c>
      <c r="L40" s="47" t="s">
        <v>203</v>
      </c>
    </row>
    <row r="41" spans="4:12" x14ac:dyDescent="0.25">
      <c r="D41" s="31" t="s">
        <v>76</v>
      </c>
      <c r="E41" s="26" t="s">
        <v>98</v>
      </c>
      <c r="F41" s="34" t="s">
        <v>62</v>
      </c>
      <c r="G41" s="37" t="s">
        <v>127</v>
      </c>
      <c r="L41" s="47" t="s">
        <v>204</v>
      </c>
    </row>
    <row r="42" spans="4:12" x14ac:dyDescent="0.25">
      <c r="D42" s="31" t="s">
        <v>77</v>
      </c>
      <c r="E42" s="26" t="s">
        <v>98</v>
      </c>
      <c r="F42" s="34" t="s">
        <v>62</v>
      </c>
      <c r="G42" s="37" t="s">
        <v>127</v>
      </c>
      <c r="L42" s="47" t="s">
        <v>205</v>
      </c>
    </row>
    <row r="43" spans="4:12" x14ac:dyDescent="0.25">
      <c r="D43" s="31" t="s">
        <v>361</v>
      </c>
      <c r="E43" s="26" t="s">
        <v>362</v>
      </c>
      <c r="F43" s="34" t="s">
        <v>62</v>
      </c>
      <c r="G43" s="37" t="s">
        <v>128</v>
      </c>
    </row>
    <row r="44" spans="4:12" x14ac:dyDescent="0.25">
      <c r="D44" s="31" t="s">
        <v>363</v>
      </c>
      <c r="E44" s="26" t="s">
        <v>362</v>
      </c>
      <c r="F44" s="34" t="s">
        <v>62</v>
      </c>
      <c r="G44" s="37" t="s">
        <v>128</v>
      </c>
    </row>
    <row r="45" spans="4:12" x14ac:dyDescent="0.25">
      <c r="D45" s="31" t="s">
        <v>364</v>
      </c>
      <c r="E45" s="26" t="s">
        <v>362</v>
      </c>
      <c r="F45" s="34" t="s">
        <v>62</v>
      </c>
      <c r="G45" s="37" t="s">
        <v>128</v>
      </c>
    </row>
    <row r="46" spans="4:12" ht="30" x14ac:dyDescent="0.25">
      <c r="D46" s="29" t="s">
        <v>93</v>
      </c>
      <c r="E46" s="26" t="s">
        <v>57</v>
      </c>
      <c r="F46" s="34" t="s">
        <v>237</v>
      </c>
      <c r="G46" s="37" t="s">
        <v>129</v>
      </c>
    </row>
    <row r="47" spans="4:12" ht="30" x14ac:dyDescent="0.25">
      <c r="D47" s="29" t="s">
        <v>94</v>
      </c>
      <c r="E47" s="26" t="s">
        <v>57</v>
      </c>
      <c r="F47" s="34" t="s">
        <v>237</v>
      </c>
      <c r="G47" s="38" t="s">
        <v>111</v>
      </c>
    </row>
    <row r="51" spans="4:4" x14ac:dyDescent="0.25">
      <c r="D51" s="26" t="s">
        <v>131</v>
      </c>
    </row>
    <row r="52" spans="4:4" x14ac:dyDescent="0.25">
      <c r="D52" s="37" t="s">
        <v>132</v>
      </c>
    </row>
    <row r="53" spans="4:4" ht="30" x14ac:dyDescent="0.25">
      <c r="D53" s="37" t="s">
        <v>133</v>
      </c>
    </row>
    <row r="54" spans="4:4" ht="30" x14ac:dyDescent="0.25">
      <c r="D54" s="37" t="s">
        <v>134</v>
      </c>
    </row>
    <row r="55" spans="4:4" x14ac:dyDescent="0.25">
      <c r="D55" s="37" t="s">
        <v>135</v>
      </c>
    </row>
    <row r="56" spans="4:4" ht="30" x14ac:dyDescent="0.25">
      <c r="D56" s="37" t="s">
        <v>136</v>
      </c>
    </row>
    <row r="57" spans="4:4" ht="30" x14ac:dyDescent="0.25">
      <c r="D57" s="37" t="s">
        <v>137</v>
      </c>
    </row>
    <row r="58" spans="4:4" ht="30" x14ac:dyDescent="0.25">
      <c r="D58" s="37" t="s">
        <v>138</v>
      </c>
    </row>
    <row r="59" spans="4:4" ht="30" x14ac:dyDescent="0.25">
      <c r="D59" s="37" t="s">
        <v>139</v>
      </c>
    </row>
    <row r="60" spans="4:4" x14ac:dyDescent="0.25">
      <c r="D60" s="37" t="s">
        <v>140</v>
      </c>
    </row>
    <row r="61" spans="4:4" ht="30" x14ac:dyDescent="0.25">
      <c r="D61" s="37" t="s">
        <v>141</v>
      </c>
    </row>
    <row r="62" spans="4:4" ht="60" x14ac:dyDescent="0.25">
      <c r="D62" s="37" t="s">
        <v>142</v>
      </c>
    </row>
    <row r="63" spans="4:4" ht="30" x14ac:dyDescent="0.25">
      <c r="D63" s="37" t="s">
        <v>143</v>
      </c>
    </row>
    <row r="64" spans="4:4" x14ac:dyDescent="0.25">
      <c r="D64" s="37" t="s">
        <v>144</v>
      </c>
    </row>
    <row r="65" spans="4:4" ht="30" x14ac:dyDescent="0.25">
      <c r="D65" s="37" t="s">
        <v>145</v>
      </c>
    </row>
    <row r="66" spans="4:4" x14ac:dyDescent="0.25">
      <c r="D66" s="37" t="s">
        <v>146</v>
      </c>
    </row>
    <row r="67" spans="4:4" ht="30" x14ac:dyDescent="0.25">
      <c r="D67" s="37" t="s">
        <v>147</v>
      </c>
    </row>
    <row r="68" spans="4:4" x14ac:dyDescent="0.25">
      <c r="D68" s="37" t="s">
        <v>148</v>
      </c>
    </row>
    <row r="69" spans="4:4" x14ac:dyDescent="0.25">
      <c r="D69" s="37" t="s">
        <v>149</v>
      </c>
    </row>
    <row r="70" spans="4:4" ht="30" x14ac:dyDescent="0.25">
      <c r="D70" s="37" t="s">
        <v>150</v>
      </c>
    </row>
    <row r="71" spans="4:4" ht="45" x14ac:dyDescent="0.25">
      <c r="D71" s="37" t="s">
        <v>151</v>
      </c>
    </row>
    <row r="72" spans="4:4" x14ac:dyDescent="0.25">
      <c r="D72" s="37" t="s">
        <v>152</v>
      </c>
    </row>
    <row r="73" spans="4:4" ht="30" x14ac:dyDescent="0.25">
      <c r="D73" s="37" t="s">
        <v>153</v>
      </c>
    </row>
    <row r="74" spans="4:4" ht="60" x14ac:dyDescent="0.25">
      <c r="D74" s="37" t="s">
        <v>154</v>
      </c>
    </row>
    <row r="75" spans="4:4" ht="30" x14ac:dyDescent="0.25">
      <c r="D75" s="37" t="s">
        <v>155</v>
      </c>
    </row>
    <row r="76" spans="4:4" ht="30" x14ac:dyDescent="0.25">
      <c r="D76" s="37" t="s">
        <v>156</v>
      </c>
    </row>
    <row r="77" spans="4:4" x14ac:dyDescent="0.25">
      <c r="D77" s="37" t="s">
        <v>157</v>
      </c>
    </row>
    <row r="78" spans="4:4" ht="45" x14ac:dyDescent="0.25">
      <c r="D78" s="37" t="s">
        <v>158</v>
      </c>
    </row>
    <row r="79" spans="4:4" x14ac:dyDescent="0.25">
      <c r="D79" s="37" t="s">
        <v>159</v>
      </c>
    </row>
    <row r="80" spans="4:4" ht="45" x14ac:dyDescent="0.25">
      <c r="D80" s="37" t="s">
        <v>160</v>
      </c>
    </row>
    <row r="81" spans="4:4" x14ac:dyDescent="0.25">
      <c r="D8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Caracterización</vt:lpstr>
      <vt:lpstr>INDICADOR(1)</vt:lpstr>
      <vt:lpstr>INDICADOR (2)</vt:lpstr>
      <vt:lpstr>INDICADOR (3)</vt:lpstr>
      <vt:lpstr>Normograma</vt:lpstr>
      <vt:lpstr>Listas desplegables</vt:lpstr>
      <vt:lpstr>Apoyo</vt:lpstr>
      <vt:lpstr>Dirección_Estratégica</vt:lpstr>
      <vt:lpstr>Estratégico</vt:lpstr>
      <vt:lpstr>Evaluación</vt:lpstr>
      <vt:lpstr>Grupoa</vt:lpstr>
      <vt:lpstr>Misional</vt:lpstr>
      <vt:lpstr>Misionales</vt:lpstr>
      <vt:lpstr>'INDICADOR (2)'!Print_Area</vt:lpstr>
      <vt:lpstr>'INDICADOR (3)'!Print_Area</vt:lpstr>
      <vt:lpstr>'INDICADOR(1)'!Print_Area</vt:lpstr>
      <vt:lpstr>Normograma!Print_Area</vt:lpstr>
      <vt:lpstr>Normograma!Print_Titles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Carmen Lucia Caicedo Caicedo</cp:lastModifiedBy>
  <cp:lastPrinted>2019-06-13T18:14:48Z</cp:lastPrinted>
  <dcterms:created xsi:type="dcterms:W3CDTF">2019-04-09T16:24:36Z</dcterms:created>
  <dcterms:modified xsi:type="dcterms:W3CDTF">2020-11-25T22:11:18Z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1247654</vt:i4>
  </property>
</Properties>
</file>