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diaz\Documents\Backup SIC\CONTROL DE DOCUMENTOS- SIGI\DOCUMENTACION VIGENTE\GT02 Administracion Gestion Desarrollo TH\"/>
    </mc:Choice>
  </mc:AlternateContent>
  <bookViews>
    <workbookView xWindow="0" yWindow="0" windowWidth="28800" windowHeight="10845"/>
  </bookViews>
  <sheets>
    <sheet name="Caracterización" sheetId="5" r:id="rId1"/>
    <sheet name="INDICADOR" sheetId="6" r:id="rId2"/>
    <sheet name="INDICADOR (2)" sheetId="10" r:id="rId3"/>
    <sheet name="INDICADOR (3)" sheetId="11" r:id="rId4"/>
    <sheet name="Normograma" sheetId="9" r:id="rId5"/>
    <sheet name="Listas desplegables" sheetId="8" state="hidden" r:id="rId6"/>
  </sheets>
  <externalReferences>
    <externalReference r:id="rId7"/>
  </externalReferences>
  <definedNames>
    <definedName name="_xlnm._FilterDatabase" localSheetId="4" hidden="1">Normograma!$A$5:$G$5</definedName>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INDICADOR!$A$1:$S$24</definedName>
    <definedName name="Print_Area" localSheetId="2">'INDICADOR (2)'!$A$1:$S$24</definedName>
    <definedName name="Print_Area" localSheetId="3">'INDICADOR (3)'!$A$1:$S$24</definedName>
    <definedName name="Print_Area" localSheetId="4">Normograma!$A$1:$E$75</definedName>
    <definedName name="Print_Titles" localSheetId="4">Normograma!$1:$4</definedName>
    <definedName name="Seguimiento_Evaluación_y_Control">'Listas desplegables'!$E$46</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0" l="1"/>
  <c r="M8" i="11"/>
  <c r="C8" i="11"/>
  <c r="C11" i="11"/>
  <c r="C6" i="11"/>
  <c r="M5" i="11"/>
  <c r="C6" i="10"/>
  <c r="M5" i="10"/>
  <c r="M8" i="10" l="1"/>
  <c r="C8" i="10"/>
  <c r="C8" i="6" l="1"/>
  <c r="M8" i="6" l="1"/>
  <c r="C11" i="6" l="1"/>
  <c r="C6" i="6"/>
  <c r="M5" i="6"/>
  <c r="E13" i="5"/>
  <c r="E8" i="5" l="1"/>
  <c r="H8" i="5"/>
</calcChain>
</file>

<file path=xl/sharedStrings.xml><?xml version="1.0" encoding="utf-8"?>
<sst xmlns="http://schemas.openxmlformats.org/spreadsheetml/2006/main" count="968" uniqueCount="568">
  <si>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</si>
  <si>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</si>
  <si>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</si>
  <si>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</si>
  <si>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</si>
  <si>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</si>
  <si>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</si>
  <si>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</si>
  <si>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</si>
  <si>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</si>
  <si>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</si>
  <si>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</si>
  <si>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</si>
  <si>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</si>
  <si>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</si>
  <si>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</si>
  <si>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</si>
  <si>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</si>
  <si>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</si>
  <si>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</si>
  <si>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</si>
  <si>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</si>
  <si>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</si>
  <si>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</si>
  <si>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</si>
  <si>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</si>
  <si>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</si>
  <si>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</si>
  <si>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</si>
  <si>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</si>
  <si>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</si>
  <si>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</si>
  <si>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</si>
  <si>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</si>
  <si>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</si>
  <si>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</si>
  <si>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</si>
  <si>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</si>
  <si>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</si>
  <si>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</si>
  <si>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</si>
  <si>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</si>
  <si>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</si>
  <si>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</si>
  <si>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</si>
  <si>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</si>
  <si>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</si>
  <si>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</si>
  <si>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</si>
  <si>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</si>
  <si>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</si>
  <si>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</si>
  <si>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</si>
  <si>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</si>
  <si>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</si>
  <si>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</si>
  <si>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</si>
  <si>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</si>
  <si>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</si>
  <si>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</si>
  <si>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</si>
  <si>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</si>
  <si>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</si>
  <si>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</si>
  <si>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</si>
  <si>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</si>
  <si>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</si>
  <si>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</si>
  <si>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</si>
  <si>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</si>
  <si>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</si>
  <si>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</si>
  <si>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</si>
  <si>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</si>
  <si>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</si>
  <si>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</si>
  <si>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</si>
  <si>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</si>
  <si>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</si>
  <si>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</si>
  <si>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</si>
  <si>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</si>
  <si>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</si>
  <si>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</si>
  <si>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</si>
  <si>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</si>
  <si>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</si>
  <si>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</si>
  <si>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</si>
  <si>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</si>
  <si>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</si>
  <si>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</si>
  <si>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</si>
  <si>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</si>
  <si>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</si>
  <si>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</si>
  <si>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</si>
  <si>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</si>
  <si>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</si>
  <si>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</si>
  <si>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</si>
  <si>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</si>
  <si>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</si>
  <si>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</si>
  <si>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</si>
  <si>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</si>
  <si>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</si>
  <si>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</si>
  <si>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</si>
  <si>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</si>
  <si>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</si>
  <si>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</si>
  <si>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</si>
  <si>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</si>
  <si>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</si>
  <si>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</si>
  <si>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</si>
  <si>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</si>
  <si>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</si>
  <si>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</si>
  <si>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</si>
  <si>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</si>
  <si>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</si>
  <si>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</si>
  <si>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</si>
  <si>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</si>
  <si>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</si>
  <si>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</si>
  <si>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</si>
  <si>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</si>
  <si>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</si>
  <si>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</si>
  <si>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</si>
  <si>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</si>
  <si>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</si>
  <si>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</si>
  <si>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</si>
  <si>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</si>
  <si>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</si>
  <si>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</si>
  <si>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</si>
  <si>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</si>
  <si>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</si>
  <si>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</si>
  <si>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</si>
  <si>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</si>
  <si>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</si>
  <si>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</si>
  <si>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</si>
  <si>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</si>
  <si>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</si>
  <si>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</si>
  <si>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</si>
  <si>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</si>
  <si>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</si>
  <si>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</si>
  <si>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</si>
  <si>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</si>
  <si>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</si>
  <si>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</si>
  <si>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</si>
  <si>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</si>
  <si>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</si>
  <si>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</si>
  <si>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</si>
  <si>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</si>
  <si>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</si>
  <si>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</si>
  <si>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</si>
  <si>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</si>
  <si>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</si>
  <si>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</si>
  <si>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</si>
  <si>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</si>
  <si>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</si>
  <si>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</si>
  <si>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</si>
  <si>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</si>
  <si>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</si>
  <si>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</si>
  <si>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</si>
  <si>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</si>
  <si>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</si>
  <si>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</si>
  <si>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</si>
  <si>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</si>
  <si>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</si>
  <si>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</si>
  <si>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</si>
  <si>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</si>
  <si>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</si>
  <si>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</si>
  <si>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</si>
  <si>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</si>
  <si>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</si>
  <si>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</si>
  <si>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</si>
  <si>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</si>
  <si>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</si>
  <si>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</si>
  <si>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</si>
  <si>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</si>
  <si>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</si>
  <si>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</si>
  <si>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</si>
  <si>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</si>
  <si>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</si>
  <si>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</si>
  <si>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</si>
  <si>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</si>
  <si>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</si>
  <si>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</si>
  <si>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</si>
  <si>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</si>
  <si>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</si>
  <si>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</si>
  <si>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</si>
  <si>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</si>
  <si>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</si>
  <si>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</si>
  <si>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</si>
  <si>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</si>
  <si>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</si>
  <si>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</si>
  <si>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</si>
  <si>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</si>
  <si>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</si>
  <si>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</si>
  <si>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</si>
  <si>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</si>
  <si>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</si>
  <si>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</si>
  <si>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</si>
  <si>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</si>
  <si>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</si>
  <si>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</si>
  <si>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</si>
  <si>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</si>
  <si>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</si>
  <si>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</si>
  <si>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</si>
  <si>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</si>
  <si>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Artículo</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</si>
  <si>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</si>
  <si>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</si>
  <si>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</si>
  <si>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</si>
  <si>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</si>
  <si>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</si>
  <si>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</si>
  <si>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</si>
  <si>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</si>
  <si>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 xml:space="preserve">Jerarquía de la norma </t>
  </si>
  <si>
    <t xml:space="preserve">Número/ Fecha </t>
  </si>
  <si>
    <t>Título</t>
  </si>
  <si>
    <t xml:space="preserve">Aplicación Específica </t>
  </si>
  <si>
    <t>Eficacia</t>
  </si>
  <si>
    <t>NORMOGRAMA</t>
  </si>
  <si>
    <t>Fecha actualización:</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</si>
  <si>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</si>
  <si>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</si>
  <si>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</si>
  <si>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</si>
  <si>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</si>
  <si>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 xml:space="preserve"> Información de cumplimiento de actividades establecidas en Planes, Programas y Proyectos</t>
  </si>
  <si>
    <t>Realizar Comité de Gestión, verificar cumplimiento y establecer acciones</t>
  </si>
  <si>
    <t xml:space="preserve">Diligenciar el Plan de Mejoramiento con las acciones correctivas y preventivas.
Entregar periódicamente reporte de cumplimiento del Plan de Mejoramiento </t>
  </si>
  <si>
    <t>CI02 Seguimiento Sistema Integral de Gestión Institucional
DE02 Revisión Estratégica</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</si>
  <si>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</si>
  <si>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</si>
  <si>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</si>
  <si>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</si>
  <si>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</si>
  <si>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</si>
  <si>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</si>
  <si>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</si>
  <si>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</si>
  <si>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Cumplir los lineamientos y metodologías de gestión de la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</si>
  <si>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</si>
  <si>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</si>
  <si>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</si>
  <si>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</si>
  <si>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Lineamientos y metodologías de gestión de la Seguridad de la Información</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</si>
  <si>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</si>
  <si>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</si>
  <si>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</si>
  <si>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No aplica</t>
  </si>
  <si>
    <t>Información para Revisión por la Dirección e información para el ejercicio de Rendición de Cuentas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</si>
  <si>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</si>
  <si>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Plan de Acción
Plan Anual de Adquisiciones</t>
  </si>
  <si>
    <t>Establecer acciones correctivas y preventivas</t>
  </si>
  <si>
    <t>Establecer acciones correctivas y preventivas (de ser necesario)</t>
  </si>
  <si>
    <t>DE01 Formulación Estratégica 
DE02 Revisión Estratégica</t>
  </si>
  <si>
    <t>GT02-C01</t>
  </si>
  <si>
    <t>Departamento Administrativo de la Función Pública - DAFP
Ministerio de Industria, Comercio y Turismo - MinCIT</t>
  </si>
  <si>
    <t>Secretaría General
Coordinador Grupo de Trabajo de Administración de Personal
Coordinador Grupo de Desarrollo de Talento Humano</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</si>
  <si>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t>
  </si>
  <si>
    <t>DE01 Formulación Estratégica 
DE02 Revisión Estratégica
GT02 Administración, Gestión y Desarrollo del Talento Humano</t>
  </si>
  <si>
    <t>DE01 Formulación Estratégica 
DE02 Revisión Estratégica
GT02 Administración, Gestión y Desarrollo del Talento Humano
Comité Institucional de Gestión y Desempeño</t>
  </si>
  <si>
    <t>Establecer los lineamientos para 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t>
  </si>
  <si>
    <t>Inicia con la vinculación del servidor público y finaliza con la desvinculación del mismo, y la atención de requerimientos de las diferentes áreas de la entidad.</t>
  </si>
  <si>
    <t>Plan Estratégico del Talento Humano
Plan Anual de Vacantes
Plan de Previsión de Recursos Humanos</t>
  </si>
  <si>
    <t>GT02 Administración, Gestión y Desarrollo del Talento Humano
Todos los procesos</t>
  </si>
  <si>
    <t>GT02 Administración, Gestión y Desarrollo del Talento Humano</t>
  </si>
  <si>
    <t>Servidor público Evaluado y su Evaluador</t>
  </si>
  <si>
    <t>Resultados de las Evaluaciones
Plan de Mejoramiento Individual (si aplica)</t>
  </si>
  <si>
    <t>Seleccionar y vincular personal a la planta de
personal de la Superintendencia de Industria y Comercio, a través de nombramientos en período de prueba, encargos, nombramientos provisionales, temporales y nombramientos
en cargos de libre nombramiento y remoción. De acuerdo con lo establecido en:
GT02-P09 Procedimiento Vinculación de personal</t>
  </si>
  <si>
    <t>Comisión Nacional del Servicio Civil - CNSC
 Departamento Administrativo de la Función Pública -DAFP
Presidencia de la República</t>
  </si>
  <si>
    <t>Secretaría General
Coordinador Grupo de Trabajo de Administración de Personal
Servidor público designado para el procedimiento de vinculación de personal</t>
  </si>
  <si>
    <t>GT02 Administración, Gestión y Desarrollo del Talento Humano
DE02 Revisión Estratégica</t>
  </si>
  <si>
    <t>Llevar a cabo actividades para fortalecer el talento humano de la SIC bajo los principios de integridad y legalidad</t>
  </si>
  <si>
    <t>Secretaría General
Coordinador Grupo de Desarrollo de Talento Humano</t>
  </si>
  <si>
    <t>Resolución de
nombramiento
 y Acta de
posesión
Circular Única del Talento Humano</t>
  </si>
  <si>
    <t>GT02 Administración, Gestión y Desarrollo del Talento Humano
GA03 Servicios Administrativos
GS01 Administración de la Infraestructura Tecnológica</t>
  </si>
  <si>
    <t>Resolución de
nombramiento
 y Acta de
posesión
Apertura de historia laboral
Actualización información en SIGEP 
Plan Anual de Vacantes actualizado
Solicitud de usuario para correo electrónico y uso de otros aplicativos, así como la asignación de bienes devolutivos y  carné</t>
  </si>
  <si>
    <t>Comisión Nacional del Servicio Civil - CNSC
 Departamento Administrativo de la Función Pública -DAFP
Partes interesadas (Grupos de Valor)</t>
  </si>
  <si>
    <t>Atender las peticiones, consultas y certificaciones sobre la administración de personal, reconocimiento y pago de prestaciones económicas y sociales y demás asuntos relacionados con talento humano. De acuerdo con lo establecido en:
GT02-P04 Liquidación de nómina, prestaciones económicas, seguridad social y parafiscales
GT02-P03 Comisiones
GT02-P10 Gastos de desplazamiento para contratistas
GT02-P08 Procedimiento de Teletrabajo</t>
  </si>
  <si>
    <t>Integrar el desempeño del servidor público con la misión institucional, generando un valor agregado a la entidad a través de la asignación de compromisos, objetivos laborales o compromisos gerenciales, así como las competencias comportamentales en las modalidades de vinculación existentes. De acuerdo con lo establecido en:
GT02-P02 Evaluación de desempeño
GT02-P05 Asignación y seguimiento de objetivos para funcionarios provisionales
GT02-P07 Acuerdos de Gestión</t>
  </si>
  <si>
    <t xml:space="preserve"> Información de cumplimiento de actividades establecidas en el Plan Institucional de Capacitación
Información de cumplimiento de actividades establecidas en el Plan de Bienestar y Estímulos</t>
  </si>
  <si>
    <t>Plan Estratégico del Talento Humano
Plan Institucional de Capacitación
Plan de Bienestar y Estímulos</t>
  </si>
  <si>
    <t>Circular Única del Talento Humano
Plan Estratégico del Talento Humano
Plan Anual de Vacantes
Plan de Previsión de Recursos Humanos
Plan Institucional de Capacitación
Plan de Incentivos Institucionales
Plan de Bienestar y Estímulos</t>
  </si>
  <si>
    <t>Optimizar el desempeño de los servidores públicos por medio de la capacitación y lograr así el mejoramiento de las relaciones Estado - Ciudadano y el mejoramiento en la calidad del servicio. De acuerdo con lo establecido en:
GT02-P06 Procedimiento Capacitación 
GT02-P11 Procedimiento de Otorgamiento de Becas Académicas por Organismos Internacionales
Circular Única del Talento Humano (Bienestar y estimulos)</t>
  </si>
  <si>
    <t>Comisión Nacional del Servicio Civil - CNSC
 Departamento Administrativo de la Función Pública -DAFP
Presidencia de la República
Partes interesadas (Grupos de Valor)</t>
  </si>
  <si>
    <t>Actos administrativos de Comisiones
Seguimiento a las condiciones de los teletrabajadores</t>
  </si>
  <si>
    <t xml:space="preserve"> Solicitud de Pago de  nómina, prestaciones económicas, seguridad social y parafiscales</t>
  </si>
  <si>
    <t>GT02 Administración, Gestión y Desarrollo del Talento Humano
SC04 Seguridad y Salud en el Trabajo</t>
  </si>
  <si>
    <t>Secretaría General
Coordinador Grupo de Trabajo de Administración de Personal
Servidor público designado para el procedimiento de nomina
Servidor público designado para el procedimiento de comisiones
Servidor público designado para el procedimiento de teletrabajo</t>
  </si>
  <si>
    <t>Circular Única del Talento Humano
Plan Estratégico del Talento Humano
Plan Anual de Vacantes
Plan de Previsión de Recursos Humanos
Plan de Incentivos Institucionales
Apertura de historia laboral</t>
  </si>
  <si>
    <t>Respuesta a peticiones, consultas y certificaciones
Actualización de historia laboral (si aplica)</t>
  </si>
  <si>
    <t>Cumplimiento del plan de Capacitación de la entidad</t>
  </si>
  <si>
    <t>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t>
  </si>
  <si>
    <t>Cumplimiento del plan de Bienestar e Incentivos de la entidad</t>
  </si>
  <si>
    <t xml:space="preserve">Cumplimiento de solicitudes o requerimientos internos realizados en el Grupo </t>
  </si>
  <si>
    <t>Coordinador Grupo de Desarrollo del Talento Humano</t>
  </si>
  <si>
    <t>Verificar el Grado de Cumplimiento de las actividades establecidas en el cronograma de capacitaciones</t>
  </si>
  <si>
    <t>Plan de Capacitación</t>
  </si>
  <si>
    <t>Número de actividades ejecutadas</t>
  </si>
  <si>
    <t>Número de actividades programadas</t>
  </si>
  <si>
    <t>Actividades ejecutadas</t>
  </si>
  <si>
    <t>Actividades programadas</t>
  </si>
  <si>
    <t>Corresponde a las actividades desarrolladas en el plan de capacitación</t>
  </si>
  <si>
    <t>Corresponde a las actividades programadas en el plan de capacitación</t>
  </si>
  <si>
    <t xml:space="preserve">Plan de Capacitación </t>
  </si>
  <si>
    <t>100%
(I Semestre 2016)</t>
  </si>
  <si>
    <t>Verificar el Grado de Cumplimiento de las actividades establecidas en el cronograma de Bienestar</t>
  </si>
  <si>
    <t>Plan de Bienestar e Incentivos de la entidad</t>
  </si>
  <si>
    <t>Corresponde a las actividades desarrolladas en el plan de  bienestar</t>
  </si>
  <si>
    <t>Corresponde a las actividades programadas en el plan de  bienestar</t>
  </si>
  <si>
    <t>Plan de Bienestar y Estímulos</t>
  </si>
  <si>
    <t>Coordinador Grupo de Trabajo de Administración de Personal</t>
  </si>
  <si>
    <t>Verificar el Grado de oportunidad en la respuesta a la necesidad que motiva el requerimiento.</t>
  </si>
  <si>
    <t>Requerimientos</t>
  </si>
  <si>
    <t>Número de requerimientos internos solicitados</t>
  </si>
  <si>
    <t>Número de requerimientos internos realizados</t>
  </si>
  <si>
    <t>Requerimientos Internos realizados</t>
  </si>
  <si>
    <t>Requerimientos Internos solicitados</t>
  </si>
  <si>
    <t>Corresponde a los requerimientos internos realizados al grupo</t>
  </si>
  <si>
    <t>Corresponde a los requerimientos internos de entrada</t>
  </si>
  <si>
    <t>Requerimientos Internos</t>
  </si>
  <si>
    <t>88%
(I Semestre 2016)</t>
  </si>
  <si>
    <t>Base de Datos Requerimientos Internos</t>
  </si>
  <si>
    <t>GF01 Contable</t>
  </si>
  <si>
    <t>Decreto Ley</t>
  </si>
  <si>
    <t>775 de 2005</t>
  </si>
  <si>
    <t>Por el cual se establece el Sistema Específico de Carrera Administrativa para las Superintendencias de la Administración Pública Nacional.</t>
  </si>
  <si>
    <t>Cap. IV</t>
  </si>
  <si>
    <t>Aplicación total</t>
  </si>
  <si>
    <t>Decreto</t>
  </si>
  <si>
    <t>1083 de 2015</t>
  </si>
  <si>
    <t xml:space="preserve">Acuerdo </t>
  </si>
  <si>
    <t>Por el cual se establece el Sistema Tipo de Evaluación del Desempeño Laboral de los Empleados Públicos de Carrera Administrativa y en Periodo de Prueba.</t>
  </si>
  <si>
    <t>Acuerdo</t>
  </si>
  <si>
    <t>20161000001486 de 2016</t>
  </si>
  <si>
    <t>Por el cual se adiciona un Parágrafo al artículo 57 del Acuerdo 565 de 2016.</t>
  </si>
  <si>
    <t>Resolución</t>
  </si>
  <si>
    <t>980 de 2017</t>
  </si>
  <si>
    <t>Por la cual se conforma la Comisión Evaluadora para el Evaluación del Desempeño Laboral de los servidores de Carrera Administrativa y en Periodo de Prueba establecido en el Acuerdo 565 de 2016 de la Comisión Nacional del Servicio Civil.</t>
  </si>
  <si>
    <t>8471 de 2017</t>
  </si>
  <si>
    <t>Por la cual se establecen los criterios y lineamientos generales para aplicar la evaluación de gestión por áreas o dependencias por parte de la Oficina de Control Interno de la Superintendencia de Industria y Comercio, dentro del Sistema Tipo para la Evaluación del Desempeño Laboral de los servidores de carrera y en periodo de prueba.</t>
  </si>
  <si>
    <t>1499 de 2017</t>
  </si>
  <si>
    <t>Circular CNSC</t>
  </si>
  <si>
    <t>20181000000067 del 15 de junio de 2018</t>
  </si>
  <si>
    <t>Efectos del Auto de fecha 26 de abril de 2018, proferido por el Consejo de Estado, mediante el cual suspendió provisionalmente apartes del Acuerdo 565 de 2016.</t>
  </si>
  <si>
    <t>45627 de 2018</t>
  </si>
  <si>
    <t>Por la cual se modifica parcialmente la Resolución 8471 de 2017</t>
  </si>
  <si>
    <t>45629 de 2018</t>
  </si>
  <si>
    <t>Por la cual se modifica parcialmente la Resolución 706 de 2017 y se dictan otras disposiciones.</t>
  </si>
  <si>
    <t>GT02-P02</t>
  </si>
  <si>
    <t>1950 de 1973</t>
  </si>
  <si>
    <t>Por la cual se reglamenta los decretos 2400 y 3074 de 1968 y se dictan otras normas sobre administración de personal civil.</t>
  </si>
  <si>
    <t xml:space="preserve">Decreto </t>
  </si>
  <si>
    <t>1050 de 1997</t>
  </si>
  <si>
    <t>Por la cual se dictan disposiciones de comisiones en el exterior</t>
  </si>
  <si>
    <t>Anual</t>
  </si>
  <si>
    <t>Viáticos expedido anualmente.</t>
  </si>
  <si>
    <t>GT02-P03</t>
  </si>
  <si>
    <t>1338 del 2015</t>
  </si>
  <si>
    <t>924 de 1998</t>
  </si>
  <si>
    <t>Por el cual se establece una tabla para el reconocimiento de gastos de transporte a funcionarios en comisión de servicios.</t>
  </si>
  <si>
    <t>449 del 2013</t>
  </si>
  <si>
    <t>Por el cual se delegan unas funciones</t>
  </si>
  <si>
    <t>Artículo 1, numeral 11</t>
  </si>
  <si>
    <t>Aplicación Total</t>
  </si>
  <si>
    <t>35025 del 2015</t>
  </si>
  <si>
    <t>Por la cual se modifica la Resolución 851 del 1983</t>
  </si>
  <si>
    <t>007 de 2015</t>
  </si>
  <si>
    <t>Circular</t>
  </si>
  <si>
    <t>009 de 2015</t>
  </si>
  <si>
    <t>Trámite de comisiones al interior del país, pagadas por las partes.</t>
  </si>
  <si>
    <t xml:space="preserve">Decreto Ley </t>
  </si>
  <si>
    <t>1045 de 1978</t>
  </si>
  <si>
    <t>Por el cual se fijan las reglas generales para la aplicación de las normas sobre prestaciones sociales de los empleados públicos y trabajadores oficiales del sector nacional.</t>
  </si>
  <si>
    <t>Todos</t>
  </si>
  <si>
    <t xml:space="preserve">Prestaciones sociales </t>
  </si>
  <si>
    <t>1042 de 1978</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</si>
  <si>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</si>
  <si>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 xml:space="preserve">Salarios y Prestaciones sociales </t>
  </si>
  <si>
    <t xml:space="preserve">Ley </t>
  </si>
  <si>
    <t>995 de 2005</t>
  </si>
  <si>
    <t>Por medio de la cual se reconoce la compensación en dinero de las vacaciones a los trabajadores del sector privado y a los empleados y trabajadores de la administración pública en sus diferentes órdenes y niveles</t>
  </si>
  <si>
    <t>404 de 2006</t>
  </si>
  <si>
    <t>Por el cual se dictan disposiciones en materia prestacional</t>
  </si>
  <si>
    <t>100 de 1993</t>
  </si>
  <si>
    <t xml:space="preserve">Por la cual se crea el Sistema de Seguridad Social </t>
  </si>
  <si>
    <t>Aportes al sistema de seguridad social</t>
  </si>
  <si>
    <t>3116 de 1997</t>
  </si>
  <si>
    <t>Por el cual se establece la reglamentación para la liquidación de la Corporación Social de la Superintendencia de Sociedades Corporanónimas en liquidación</t>
  </si>
  <si>
    <t>1695 de 1997</t>
  </si>
  <si>
    <t>Por el cual se suprime la Corporación Social de la Superintendencia de Sociedades “Corporanónimas” y se ordena su liquidación</t>
  </si>
  <si>
    <t>1661 de 1991</t>
  </si>
  <si>
    <t>Por el cual se modifica el Régimen de Prima Técnica</t>
  </si>
  <si>
    <t>1,2,3,4,5,6,7,8,9,10</t>
  </si>
  <si>
    <t>Prima técnica</t>
  </si>
  <si>
    <t>Por medio de la cual se reconoce la compensación en dinero de las vacaciones a los trabajadores del sector privado y a los empleados y trabajadores de la administración pública en sus diferentes órdenes y niveles.</t>
  </si>
  <si>
    <t>3135 de 1968</t>
  </si>
  <si>
    <t>Por el  cual se prevé la integración de la seguridad social entre el sector público y el privado y se regula el régimen de los empleados públicos y trabajadores oficiales</t>
  </si>
  <si>
    <t>47 de 2000</t>
  </si>
  <si>
    <t>Por el cual se expiden normas sobre afiliación y se dictan disposiciones</t>
  </si>
  <si>
    <t xml:space="preserve">3o. </t>
  </si>
  <si>
    <t>Decreto Reglamentario</t>
  </si>
  <si>
    <t>783 de 2000</t>
  </si>
  <si>
    <t>“Por el cual se modifican los Decretos 1486 de 1994, 1922 de 1994, 723 de 1997, y 046 y 047 de 2000 y se dictan otras disposiciones.”</t>
  </si>
  <si>
    <t>9o.</t>
  </si>
  <si>
    <t>3667 de 2004</t>
  </si>
  <si>
    <t>Por el cual se reglamentan algunas disposiciones de la Ley 21 de 1982, la Ley 89 de 1988 y la Ley 100 de 1993</t>
  </si>
  <si>
    <t>Planilla Integrada de Liquidación de Aportes</t>
  </si>
  <si>
    <t>1465 de 2005</t>
  </si>
  <si>
    <t>"Por medio del cual se reglamentan los artículos 9° de la Ley 21 de 1982, el parágrafo 1° del artículo 1° de la Ley 89 de 1988, 287 de la Ley 100 de 1993, el numeral 4 del artículo 30 de la Ley 119 de 1994, 15 de la Ley 797 de 2003 y 10 de la Ley 828 de 2003.</t>
  </si>
  <si>
    <t>1o.</t>
  </si>
  <si>
    <t>780 de 2016</t>
  </si>
  <si>
    <t>Por medio del cual se expide el Decreto Único Reglamentario del Sector Salud y Protección Social</t>
  </si>
  <si>
    <t>2388 de 2016</t>
  </si>
  <si>
    <t>Por la cual se unifican las reglas para el recaudo de aportes al Sistema de Seguridad Social Integral y Parafiscales</t>
  </si>
  <si>
    <t>Anualmente el Gobierno dicta una nueva disposición</t>
  </si>
  <si>
    <t>Por el cual se fijan las escalas de asignación básica de los empleos que sean desempeñados por empleados públicos de la Rama Ejecutiva</t>
  </si>
  <si>
    <t>Pagos de salarios y prestaciones</t>
  </si>
  <si>
    <t>3523 de 2009</t>
  </si>
  <si>
    <t>Por el cual se modifica la estructura de la Superintendencia de Industria y Comercio y se determinan las funciones de sus dependencias.</t>
  </si>
  <si>
    <t>Art. 1</t>
  </si>
  <si>
    <t xml:space="preserve">Funciones </t>
  </si>
  <si>
    <t>624 de 1989</t>
  </si>
  <si>
    <t xml:space="preserve">Estatuto Tributario </t>
  </si>
  <si>
    <t>200 al 419</t>
  </si>
  <si>
    <t>Retención en la fuente para salarios</t>
  </si>
  <si>
    <t>3118 de 1968</t>
  </si>
  <si>
    <t xml:space="preserve">Por el cual se crea el Fondo Nacional de Ahorro </t>
  </si>
  <si>
    <t xml:space="preserve">Liquidación y pago de cesantías </t>
  </si>
  <si>
    <t>040 de 1991</t>
  </si>
  <si>
    <t>Reconocimiento y pago de las prestaciones sociales, económicas y médico-asistenciales.</t>
  </si>
  <si>
    <t>Circular Interna</t>
  </si>
  <si>
    <t xml:space="preserve">Anualmente </t>
  </si>
  <si>
    <t>Plan anual de Vacaciones</t>
  </si>
  <si>
    <t>Turnos Compensados Semana Santa y Diciembre</t>
  </si>
  <si>
    <t>GT02-P04</t>
  </si>
  <si>
    <t>4886 de 2011</t>
  </si>
  <si>
    <t>Por medio del cual se modifica la estructura de la Superintendencia de Industria y Comercio, se determinan las funciones de sus dependencias y se dictan otras disposiciones</t>
  </si>
  <si>
    <t>Nombrar, remover y administrar el personal de la Superintendencia de acuerdo con las normas vigentes, salvo aquellos que correspondan a otras autoridades.
Elaborar e implementar las políticas y programas de administración de personal, selección, registro y control, capacitación, saludo ocupacional, incentivos y desarrollo del talento humano, bienestar social y dirigir su gestión</t>
  </si>
  <si>
    <t>909 de 2004</t>
  </si>
  <si>
    <t>Por la cual se expiden normas que regulan el empleo público, la carrera administrativa, gerencia pública y se dictan otras disposiciones</t>
  </si>
  <si>
    <t>Título VIII</t>
  </si>
  <si>
    <t>Art. 47, 48, 49 y 50</t>
  </si>
  <si>
    <t>Por medio del cual se expide el Decreto Único Reglamentario del Sector de Función Pública</t>
  </si>
  <si>
    <t>Guía Departamento Administrativo de la Función Pública</t>
  </si>
  <si>
    <t>Guía metodológica para la Gestión del Rendimiento de los Gerentes Públicos</t>
  </si>
  <si>
    <t>GT02-P07</t>
  </si>
  <si>
    <t>Ley</t>
  </si>
  <si>
    <t>1221 de 2008</t>
  </si>
  <si>
    <t>Por la cual se establecen normas para promover y regular el Teletrabajo y se dictan otras disposiciones.</t>
  </si>
  <si>
    <t>884 de 2012</t>
  </si>
  <si>
    <t>Por medio del cual se reglamenta la Ley 1221 de 2008 y se dictan otras disposiciones.</t>
  </si>
  <si>
    <t>59536 de octubre de 2012</t>
  </si>
  <si>
    <t>Por  la cual se definen las tareas para la implementación del Plan Piloto del Teletrabajo en la SIC</t>
  </si>
  <si>
    <t>1834 de 2014</t>
  </si>
  <si>
    <t>Por la cual se implementa el Teletrabajo en la SIC y se concede a unos servidores la modalidad del Teletrabajo.</t>
  </si>
  <si>
    <t>Art. 1 – 15    21- 28</t>
  </si>
  <si>
    <t>101164 de 2015</t>
  </si>
  <si>
    <t>Por la cual se adapta el Manual Especifico de Funciones y de Competencias Laborales para los empleos de la planta de personal de la Superintendencia de Industria y Comercio en lo que tiene que ver con Teletrabajo</t>
  </si>
  <si>
    <t>43969 de 2016</t>
  </si>
  <si>
    <t>Por medio de la cual se modifica la Resolución No. 1834 del 24 de enero de 2014</t>
  </si>
  <si>
    <t>GT02-P08</t>
  </si>
  <si>
    <t>Por el cual se modifican las normas que regulan la administración del personal civil y se dictan otras disposiciones.</t>
  </si>
  <si>
    <t>Art. 4 y 5</t>
  </si>
  <si>
    <t>De las condiciones para el ejercicio del empleo - Del ingreso</t>
  </si>
  <si>
    <t>Por el cual se modifica la planta de personal de la Superintendencia de Industria y Comercio</t>
  </si>
  <si>
    <t>Sentencia</t>
  </si>
  <si>
    <t>C-471/13</t>
  </si>
  <si>
    <t>11753 de 2015</t>
  </si>
  <si>
    <t>012 de 2015</t>
  </si>
  <si>
    <t>Procedimiento para concesión de encargos en vacantes definitivas y temporales de la planta de cargos la SIC.</t>
  </si>
  <si>
    <t>GT02-P09</t>
  </si>
  <si>
    <t>Administración y  Vigilancia de Carrera Administrativa en Superintendencias.</t>
  </si>
  <si>
    <t>Por el cual Adopta el Manual Específico de Funciones y de  Competencias Laborales para los empleos de la planta de personal de la Superintendencia de Industria y Comercio.</t>
  </si>
  <si>
    <t>Por medio del cual se modifica el Decreto 1083 de 2015, Decreto Único Reglamentario del Sector Función Pública, en lo relacionado con el Sistema de Gestión establecido en el artículo 133 de la Ley 1753 de 2015</t>
  </si>
  <si>
    <t xml:space="preserve">2.2.22.3.5 </t>
  </si>
  <si>
    <t>Manual Operativo del Modelo: Política de talento Humano</t>
  </si>
  <si>
    <t xml:space="preserve">Circular Interna </t>
  </si>
  <si>
    <t>005 de 2019</t>
  </si>
  <si>
    <t>Criterios de desempate para encargos</t>
  </si>
  <si>
    <t>Trámite de comisiones al interior, al exterior del país y gastos de viaje a contratistas.</t>
  </si>
  <si>
    <t>3 y 4</t>
  </si>
  <si>
    <t>15963 del 2016</t>
  </si>
  <si>
    <t>Por la cual se reglamenta el procedimiento de autorización de desplazamientos, gastos de viaje y transporte de los Contratistas de Prestación de Servicios de la Superintendencia de Industria y Comercio</t>
  </si>
  <si>
    <t>Total</t>
  </si>
  <si>
    <t>007 de 2016</t>
  </si>
  <si>
    <t>Trámite de Gastos de Viaje Contratistas</t>
  </si>
  <si>
    <t>GT02-P10</t>
  </si>
  <si>
    <t>Constitución Política de Colombia</t>
  </si>
  <si>
    <t>Artículos 9, 53, 129, 189 (numeral 2), 226 y 227</t>
  </si>
  <si>
    <t>1567 de 1998</t>
  </si>
  <si>
    <t>Por el cual se crean (sic) el sistema nacional de capacitación y el sistema de estímulos para los empleados del Estado.</t>
  </si>
  <si>
    <t>Artículo 33</t>
  </si>
  <si>
    <t>Concepto Jurídico MINCIT</t>
  </si>
  <si>
    <t>Memorando 0J-2832 del 14 de noviembre de 2006.</t>
  </si>
  <si>
    <t>Circular DAFP</t>
  </si>
  <si>
    <t>100 de 2010</t>
  </si>
  <si>
    <t>Por medio de la cual se dan orientaciones en materia de capacitación y formación a empleados públicos.</t>
  </si>
  <si>
    <t>80 de 1993</t>
  </si>
  <si>
    <t>Por la cual se expide el Estatuto General de Contratación de la Administración Pública</t>
  </si>
  <si>
    <t>Aplicación total (en los casos en los que exista un convenio de colaboración de por medio).</t>
  </si>
  <si>
    <t>1150 de 2007</t>
  </si>
  <si>
    <t>Por medio de la cual se introducen medidas para la eficiencia y la transparencia en la Ley 80 de 1993 y se dictan otras disposiciones generales sobre la contratación con recursos públicos</t>
  </si>
  <si>
    <t>1942 de 2003</t>
  </si>
  <si>
    <t>Por el cual se asignan funciones al Ministerio de Relaciones Exteriores y al Departamento Administrativo de la Presidencia de la República</t>
  </si>
  <si>
    <t>Aplicación total (en la medida en que nos atenemos a que el Ministerio de Relaciones Exteriores formule y oriente la política de cooperación internacional en sus diferentes modalidades).</t>
  </si>
  <si>
    <t>4152 de 2011</t>
  </si>
  <si>
    <t>Por el cual se escinden unas funciones de la Agencia Presidencial para la Acción Social y la Cooperación Internacional - Acción Social y se crea la Agencia Presidencial de Cooperación Internacional de Colombia, APC - Colombia</t>
  </si>
  <si>
    <t>Aplicación total (en la medida en que la APC puede brindar insumos en los procesos de negociación de los acuerdos, tratados o convenciones marco en materia de cooperación, y de los acuerdos o convenios complementarios de cooperación internacional, técnica o financiera no reembolsable – artículo 6, numeral 5).</t>
  </si>
  <si>
    <t>Por el cual se delegan unas funciones en ministros y directores de departamentos administrativos.</t>
  </si>
  <si>
    <t>648 de 2017</t>
  </si>
  <si>
    <t>Por el cual se modifica y adiciona el Decreto 1083 de 2015, Reglamento único del Sector de la Función Pública.</t>
  </si>
  <si>
    <t>GT02-P11</t>
  </si>
  <si>
    <t>GT02-P10 y GT02-P03</t>
  </si>
  <si>
    <t>4887 de 2011</t>
  </si>
  <si>
    <t>Artículo 1, capítulo 5 “De las situaciones administrativas”. (El artículo 1 es modificatorio del Título 5 de la Parte 2 del Libro 2 del Decreto 1083 de 2005) y Artículo 2.2.5.5.21 al 2.2.5.5.40</t>
  </si>
  <si>
    <t>GT02-P11; GT02-P03</t>
  </si>
  <si>
    <t>GT02-P11; GT02-P09; GT02-P05</t>
  </si>
  <si>
    <t xml:space="preserve">Aplicación total (en la medida en que define las funciones de la SIC y las áreas misionales en virtud de las cuales se entablan relaciones internacionales).
Art. 3 núm. 32 y Art. 22
</t>
  </si>
  <si>
    <t>Art. 2.2.2.2.1, 2.2.4.5, 2.2.4.6,  2.2.4.7, 2.2.4.8, , 2.2.13.1.1, 2.2.13.1.5, 2.2.13.1.6, 2.2.13.1.7, 2.2.13.1.8, 2.2.13.1.9, 2.2.13.1.10, 2.2.13.1.11, 2.2.13.1.12, 2.2.19.3.1., 2.2.19.3.2., 2.2.19.3.3., 2.2.19.3.4., 2.2.19.3.5.</t>
  </si>
  <si>
    <t>GT02-P02; GT02-P03; GT02-P04; GT02-P05; GT02-P07;  GT02-P09; GT02-P11</t>
  </si>
  <si>
    <t>GT02-P02; GT02-P09</t>
  </si>
  <si>
    <t>GT02-P03; GT02-P09; GT02-P11</t>
  </si>
  <si>
    <t>GT02-P02; GT02-P07; GT02-P09</t>
  </si>
  <si>
    <t>2400 de 1968</t>
  </si>
  <si>
    <t>20181000006176 del 10 de octubre de 2018</t>
  </si>
  <si>
    <t>94689 de 2018</t>
  </si>
  <si>
    <t>Por la cual se adopta en la Superintendencia de Industria y Comercio el Sistema Tipo de Evaluación del Desempeño Laboral de los servidores de carrera y en periodo de prueba establecido en el Acuerdo 2081000006176 de 2018 de la Comisión Nacional del Servicio Civil.</t>
  </si>
  <si>
    <t>1960 de 2019</t>
  </si>
  <si>
    <t>Por la cual se modifica la Ley 909 de 2004, el Decreto-Ley1567 de 1998 y se dictan otras disposiciones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</si>
</sst>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3"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20"/>
      <color theme="1"/>
      <name val="Arial"/>
      <family val="2"/>
    </font>
    <font>
      <b/>
      <sz val="12"/>
      <color theme="1"/>
      <name val="Arial"/>
      <family val="2"/>
    </font>
    <font>
      <b/>
      <sz val="16"/>
      <color theme="1"/>
      <name val="Arial"/>
      <family val="2"/>
    </font>
    <font>
      <sz val="10"/>
      <color rgb="FF000000"/>
      <name val="Arial"/>
      <family val="2"/>
    </font>
    <font>
      <b/>
      <i/>
      <sz val="11"/>
      <color theme="9" tint="-0.249977111117893"/>
      <name val="Calibri"/>
      <family val="2"/>
      <scheme val="minor"/>
    </font>
    <font>
      <b/>
      <sz val="11"/>
      <name val="Arial"/>
      <family val="2"/>
    </font>
    <font>
      <b/>
      <sz val="14"/>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61">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style="medium">
        <color indexed="64"/>
      </left>
      <right/>
      <top/>
      <bottom style="hair">
        <color auto="1"/>
      </bottom>
      <diagonal/>
    </border>
    <border>
      <left/>
      <right style="medium">
        <color auto="1"/>
      </right>
      <top style="medium">
        <color auto="1"/>
      </top>
      <bottom/>
      <diagonal/>
    </border>
  </borders>
  <cellStyleXfs count="3">
    <xf numFmtId="0" fontId="0" fillId="0" borderId="0"/>
    <xf numFmtId="0" fontId="9" fillId="0" borderId="0" applyNumberFormat="0" applyFill="0" applyBorder="0" applyAlignment="0" applyProtection="0"/>
    <xf numFmtId="0" fontId="17" fillId="0" borderId="0"/>
  </cellStyleXfs>
  <cellXfs count="350">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46"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1" fillId="0" borderId="0" xfId="0" applyFont="1"/>
    <xf numFmtId="0" fontId="7" fillId="3" borderId="30" xfId="0" applyFont="1" applyFill="1" applyBorder="1" applyAlignment="1">
      <alignment horizontal="center" vertical="center"/>
    </xf>
    <xf numFmtId="0" fontId="12" fillId="0" borderId="33" xfId="0" applyFont="1" applyBorder="1" applyAlignment="1">
      <alignment horizontal="center" vertical="center"/>
    </xf>
    <xf numFmtId="0" fontId="24" fillId="0" borderId="0" xfId="0" applyFont="1" applyFill="1" applyBorder="1" applyAlignment="1">
      <alignment horizontal="center" vertical="center" wrapText="1"/>
    </xf>
    <xf numFmtId="0" fontId="22"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5"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pplyProtection="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22" fillId="0" borderId="0" xfId="0" applyFont="1" applyBorder="1" applyAlignment="1">
      <alignment horizontal="center" vertical="center" wrapText="1"/>
    </xf>
    <xf numFmtId="0" fontId="7" fillId="2" borderId="32" xfId="0" applyFont="1" applyFill="1" applyBorder="1" applyAlignment="1">
      <alignment horizontal="center" vertical="center"/>
    </xf>
    <xf numFmtId="0" fontId="10" fillId="0" borderId="48" xfId="0" applyFont="1" applyBorder="1" applyAlignment="1">
      <alignment horizontal="center" wrapText="1"/>
    </xf>
    <xf numFmtId="0" fontId="10" fillId="0" borderId="48" xfId="0" applyFont="1" applyBorder="1" applyAlignment="1">
      <alignment horizontal="center" vertical="top"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14" fontId="26" fillId="0" borderId="0" xfId="0" applyNumberFormat="1" applyFont="1" applyBorder="1" applyAlignment="1" applyProtection="1">
      <alignment horizontal="center" vertical="center" wrapText="1"/>
      <protection locked="0" hidden="1"/>
    </xf>
    <xf numFmtId="0" fontId="10" fillId="0" borderId="33" xfId="0" applyFont="1" applyBorder="1" applyAlignment="1">
      <alignment horizontal="center" vertical="center"/>
    </xf>
    <xf numFmtId="164" fontId="10" fillId="0" borderId="33" xfId="0" applyNumberFormat="1" applyFont="1" applyBorder="1" applyAlignment="1">
      <alignment horizontal="center" vertical="center"/>
    </xf>
    <xf numFmtId="0" fontId="10" fillId="0" borderId="0" xfId="0" applyFont="1" applyBorder="1" applyAlignment="1">
      <alignment vertical="center" wrapText="1"/>
    </xf>
    <xf numFmtId="0" fontId="10" fillId="0" borderId="0" xfId="0" applyFont="1" applyFill="1" applyBorder="1" applyAlignment="1">
      <alignment horizontal="center"/>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24" fillId="0" borderId="0" xfId="0" applyFont="1" applyFill="1" applyBorder="1" applyAlignment="1">
      <alignment vertical="center" wrapText="1"/>
    </xf>
    <xf numFmtId="0" fontId="10" fillId="0" borderId="6" xfId="0" applyFont="1" applyFill="1" applyBorder="1" applyAlignment="1">
      <alignment horizontal="center"/>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10" fillId="0" borderId="31" xfId="0" applyFont="1" applyBorder="1" applyAlignment="1">
      <alignment horizontal="center" vertical="center" wrapText="1"/>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justify"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3" fillId="0" borderId="0" xfId="0" applyFont="1" applyFill="1" applyBorder="1" applyAlignment="1">
      <alignment horizontal="center" vertical="center" wrapText="1"/>
    </xf>
    <xf numFmtId="9" fontId="32" fillId="0" borderId="44" xfId="0" applyNumberFormat="1" applyFont="1" applyBorder="1" applyAlignment="1">
      <alignment horizontal="center" vertical="center" wrapText="1"/>
    </xf>
    <xf numFmtId="0" fontId="27" fillId="9" borderId="49" xfId="0" applyFont="1" applyFill="1" applyBorder="1" applyAlignment="1">
      <alignment horizontal="center" vertical="center" wrapText="1"/>
    </xf>
    <xf numFmtId="0" fontId="25" fillId="0" borderId="33" xfId="0" applyFont="1" applyBorder="1" applyAlignment="1">
      <alignment horizontal="center" vertical="center" wrapText="1"/>
    </xf>
    <xf numFmtId="0" fontId="10" fillId="0" borderId="1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0" fillId="0" borderId="0" xfId="0" applyFont="1" applyBorder="1" applyAlignment="1">
      <alignment horizontal="center"/>
    </xf>
    <xf numFmtId="0" fontId="23" fillId="0" borderId="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0" fillId="0" borderId="0" xfId="0" applyFont="1" applyAlignment="1">
      <alignment horizontal="center" vertical="center"/>
    </xf>
    <xf numFmtId="0" fontId="25" fillId="0" borderId="33" xfId="0" applyFont="1" applyBorder="1" applyAlignment="1">
      <alignment vertical="center" wrapText="1"/>
    </xf>
    <xf numFmtId="0" fontId="29" fillId="0" borderId="33" xfId="0" applyFont="1" applyBorder="1" applyAlignment="1">
      <alignment horizontal="center" vertical="center" wrapText="1"/>
    </xf>
    <xf numFmtId="0" fontId="17" fillId="0" borderId="33" xfId="0" applyFont="1" applyBorder="1" applyAlignment="1">
      <alignment horizontal="center" vertical="center" wrapText="1"/>
    </xf>
    <xf numFmtId="0" fontId="10" fillId="0" borderId="0" xfId="0" applyFont="1" applyAlignment="1">
      <alignment horizontal="center" vertical="center" wrapText="1"/>
    </xf>
    <xf numFmtId="0" fontId="23" fillId="0" borderId="32"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30" fillId="0" borderId="36"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10"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0" borderId="4" xfId="0" applyFont="1" applyFill="1" applyBorder="1" applyAlignment="1">
      <alignment horizontal="justify" vertical="center" wrapText="1"/>
    </xf>
    <xf numFmtId="0" fontId="16" fillId="0" borderId="4" xfId="0" applyFont="1" applyFill="1" applyBorder="1" applyAlignment="1">
      <alignment horizontal="justify" vertical="center"/>
    </xf>
    <xf numFmtId="0" fontId="16" fillId="0"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23" fillId="0" borderId="16"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5" xfId="0" applyFont="1" applyFill="1" applyBorder="1" applyAlignment="1">
      <alignment horizontal="left"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164" fontId="23" fillId="0" borderId="16" xfId="0" applyNumberFormat="1" applyFont="1" applyBorder="1" applyAlignment="1">
      <alignment horizontal="center" vertical="center"/>
    </xf>
    <xf numFmtId="164" fontId="23" fillId="0" borderId="25" xfId="0" applyNumberFormat="1" applyFont="1" applyBorder="1" applyAlignment="1">
      <alignment horizontal="center" vertical="center"/>
    </xf>
    <xf numFmtId="0" fontId="2" fillId="0" borderId="58"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56" xfId="0" applyBorder="1" applyAlignment="1">
      <alignment horizontal="center"/>
    </xf>
    <xf numFmtId="0" fontId="0" fillId="0" borderId="55" xfId="0" applyBorder="1" applyAlignment="1">
      <alignment horizontal="center"/>
    </xf>
    <xf numFmtId="0" fontId="0" fillId="0" borderId="57" xfId="0" applyBorder="1" applyAlignment="1">
      <alignment horizontal="center"/>
    </xf>
    <xf numFmtId="0" fontId="0" fillId="0" borderId="7" xfId="0" applyBorder="1" applyAlignment="1">
      <alignment horizontal="center"/>
    </xf>
    <xf numFmtId="0" fontId="0" fillId="0" borderId="59"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7" fillId="2" borderId="55" xfId="0" applyFont="1" applyFill="1" applyBorder="1" applyAlignment="1">
      <alignment horizontal="center" vertical="center"/>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23" fillId="0" borderId="1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2" xfId="0" applyFont="1" applyFill="1" applyBorder="1" applyAlignment="1">
      <alignment horizontal="center" vertical="center"/>
    </xf>
    <xf numFmtId="0" fontId="10" fillId="0" borderId="16" xfId="0" applyFont="1" applyFill="1" applyBorder="1" applyAlignment="1">
      <alignment horizontal="center"/>
    </xf>
    <xf numFmtId="0" fontId="10" fillId="0" borderId="2" xfId="0" applyFont="1" applyFill="1" applyBorder="1" applyAlignment="1">
      <alignment horizontal="center"/>
    </xf>
    <xf numFmtId="0" fontId="23" fillId="0" borderId="3"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6"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7" xfId="0" applyFont="1" applyFill="1" applyBorder="1" applyAlignment="1">
      <alignment horizontal="center" vertical="center"/>
    </xf>
    <xf numFmtId="0" fontId="23" fillId="0" borderId="1" xfId="0" applyFont="1" applyFill="1" applyBorder="1" applyAlignment="1">
      <alignment horizontal="justify" vertical="center"/>
    </xf>
    <xf numFmtId="0" fontId="23" fillId="0" borderId="26" xfId="0" applyFont="1" applyFill="1" applyBorder="1" applyAlignment="1">
      <alignment horizontal="justify" vertical="center"/>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2" xfId="0" applyFont="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4" fillId="0" borderId="4" xfId="1" applyFont="1" applyFill="1" applyBorder="1" applyAlignment="1">
      <alignment horizontal="center" vertical="center" wrapText="1"/>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7" fillId="3" borderId="3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0" fillId="0" borderId="33" xfId="0" applyFont="1" applyBorder="1" applyAlignment="1">
      <alignment horizontal="center"/>
    </xf>
    <xf numFmtId="0" fontId="28" fillId="0" borderId="33" xfId="0"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559593</xdr:colOff>
      <xdr:row>0</xdr:row>
      <xdr:rowOff>71437</xdr:rowOff>
    </xdr:from>
    <xdr:to>
      <xdr:col>2</xdr:col>
      <xdr:colOff>928687</xdr:colOff>
      <xdr:row>2</xdr:row>
      <xdr:rowOff>333375</xdr:rowOff>
    </xdr:to>
    <xdr:pic>
      <xdr:nvPicPr>
        <xdr:cNvPr id="2" name="Picture 1" descr="\\Abeltran\publico\Logo completo.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59593" y="71437"/>
          <a:ext cx="2333625" cy="1023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7</xdr:row>
      <xdr:rowOff>148166</xdr:rowOff>
    </xdr:from>
    <xdr:to>
      <xdr:col>0</xdr:col>
      <xdr:colOff>1515431</xdr:colOff>
      <xdr:row>10</xdr:row>
      <xdr:rowOff>186531</xdr:rowOff>
    </xdr:to>
    <xdr:pic>
      <xdr:nvPicPr>
        <xdr:cNvPr id="10" name="Imagen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31146</xdr:colOff>
      <xdr:row>9</xdr:row>
      <xdr:rowOff>64290</xdr:rowOff>
    </xdr:to>
    <xdr:pic>
      <xdr:nvPicPr>
        <xdr:cNvPr id="11" name="Gráfico 15" descr="Flecha: recto">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415808</xdr:colOff>
      <xdr:row>9</xdr:row>
      <xdr:rowOff>52167</xdr:rowOff>
    </xdr:to>
    <xdr:pic>
      <xdr:nvPicPr>
        <xdr:cNvPr id="15" name="Gráfico 15" descr="Flecha: recto">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2354786</xdr:colOff>
      <xdr:row>8</xdr:row>
      <xdr:rowOff>51955</xdr:rowOff>
    </xdr:from>
    <xdr:to>
      <xdr:col>19</xdr:col>
      <xdr:colOff>379645</xdr:colOff>
      <xdr:row>9</xdr:row>
      <xdr:rowOff>12337</xdr:rowOff>
    </xdr:to>
    <xdr:pic>
      <xdr:nvPicPr>
        <xdr:cNvPr id="18" name="Gráfico 15" descr="Flecha: recto">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rot="10800000">
          <a:off x="13626036" y="2369705"/>
          <a:ext cx="406109" cy="411496"/>
        </a:xfrm>
        <a:prstGeom prst="rect">
          <a:avLst/>
        </a:prstGeom>
      </xdr:spPr>
    </xdr:pic>
    <xdr:clientData/>
  </xdr:twoCellAnchor>
  <xdr:twoCellAnchor editAs="oneCell">
    <xdr:from>
      <xdr:col>20</xdr:col>
      <xdr:colOff>1168822</xdr:colOff>
      <xdr:row>62</xdr:row>
      <xdr:rowOff>168373</xdr:rowOff>
    </xdr:from>
    <xdr:to>
      <xdr:col>22</xdr:col>
      <xdr:colOff>530934</xdr:colOff>
      <xdr:row>69</xdr:row>
      <xdr:rowOff>133736</xdr:rowOff>
    </xdr:to>
    <xdr:pic>
      <xdr:nvPicPr>
        <xdr:cNvPr id="19" name="Imagen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52</xdr:row>
      <xdr:rowOff>161586</xdr:rowOff>
    </xdr:from>
    <xdr:to>
      <xdr:col>14</xdr:col>
      <xdr:colOff>365125</xdr:colOff>
      <xdr:row>60</xdr:row>
      <xdr:rowOff>145182</xdr:rowOff>
    </xdr:to>
    <xdr:grpSp>
      <xdr:nvGrpSpPr>
        <xdr:cNvPr id="23" name="Grupo 22">
          <a:extLst>
            <a:ext uri="{FF2B5EF4-FFF2-40B4-BE49-F238E27FC236}">
              <a16:creationId xmlns:a16="http://schemas.microsoft.com/office/drawing/2014/main" xmlns="" id="{00000000-0008-0000-0000-000017000000}"/>
            </a:ext>
          </a:extLst>
        </xdr:cNvPr>
        <xdr:cNvGrpSpPr/>
      </xdr:nvGrpSpPr>
      <xdr:grpSpPr>
        <a:xfrm>
          <a:off x="4256184" y="39785586"/>
          <a:ext cx="4259620" cy="1507596"/>
          <a:chOff x="608263" y="7708566"/>
          <a:chExt cx="3502881" cy="1602847"/>
        </a:xfrm>
      </xdr:grpSpPr>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i="1">
                <a:solidFill>
                  <a:schemeClr val="accent6">
                    <a:lumMod val="75000"/>
                  </a:schemeClr>
                </a:solidFill>
                <a:latin typeface="+mn-lt"/>
                <a:ea typeface="+mn-ea"/>
                <a:cs typeface="+mn-cs"/>
              </a:rPr>
              <a:t>Guia para la formulación del plan institucional de capacitación, Guía metodológica para la elaboración de un acuerdo de gestión</a:t>
            </a:r>
            <a:endParaRPr lang="es-CO" sz="1100" i="1">
              <a:solidFill>
                <a:schemeClr val="accent6">
                  <a:lumMod val="75000"/>
                </a:schemeClr>
              </a:solidFill>
              <a:latin typeface="+mn-lt"/>
              <a:ea typeface="+mn-ea"/>
              <a:cs typeface="+mn-cs"/>
            </a:endParaRPr>
          </a:p>
        </xdr:txBody>
      </xdr:sp>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52</xdr:row>
      <xdr:rowOff>181695</xdr:rowOff>
    </xdr:from>
    <xdr:to>
      <xdr:col>18</xdr:col>
      <xdr:colOff>1825624</xdr:colOff>
      <xdr:row>60</xdr:row>
      <xdr:rowOff>165288</xdr:rowOff>
    </xdr:to>
    <xdr:grpSp>
      <xdr:nvGrpSpPr>
        <xdr:cNvPr id="3" name="Grupo 2">
          <a:extLst>
            <a:ext uri="{FF2B5EF4-FFF2-40B4-BE49-F238E27FC236}">
              <a16:creationId xmlns:a16="http://schemas.microsoft.com/office/drawing/2014/main" xmlns="" id="{00000000-0008-0000-0000-000003000000}"/>
            </a:ext>
          </a:extLst>
        </xdr:cNvPr>
        <xdr:cNvGrpSpPr/>
      </xdr:nvGrpSpPr>
      <xdr:grpSpPr>
        <a:xfrm>
          <a:off x="8926159" y="39805695"/>
          <a:ext cx="4179786" cy="1507593"/>
          <a:chOff x="8141481" y="7791115"/>
          <a:chExt cx="3616604" cy="1602843"/>
        </a:xfrm>
      </xdr:grpSpPr>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Bases de datos Certificaciones, Vacantes, Evaluación de Desempeño, Acuerdos de Gestión, Viáticos, Bienestar, Capacitación, Tele trabajadores, Verificación SIGEP</a:t>
            </a:r>
          </a:p>
        </xdr:txBody>
      </xdr:sp>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52</xdr:row>
      <xdr:rowOff>191224</xdr:rowOff>
    </xdr:from>
    <xdr:to>
      <xdr:col>24</xdr:col>
      <xdr:colOff>238125</xdr:colOff>
      <xdr:row>60</xdr:row>
      <xdr:rowOff>174817</xdr:rowOff>
    </xdr:to>
    <xdr:grpSp>
      <xdr:nvGrpSpPr>
        <xdr:cNvPr id="29" name="Grupo 28">
          <a:extLst>
            <a:ext uri="{FF2B5EF4-FFF2-40B4-BE49-F238E27FC236}">
              <a16:creationId xmlns:a16="http://schemas.microsoft.com/office/drawing/2014/main" xmlns="" id="{00000000-0008-0000-0000-00001D000000}"/>
            </a:ext>
          </a:extLst>
        </xdr:cNvPr>
        <xdr:cNvGrpSpPr/>
      </xdr:nvGrpSpPr>
      <xdr:grpSpPr>
        <a:xfrm>
          <a:off x="13732202" y="39815224"/>
          <a:ext cx="4426530" cy="1507593"/>
          <a:chOff x="608263" y="7708566"/>
          <a:chExt cx="3502881" cy="1602843"/>
        </a:xfrm>
      </xdr:grpSpPr>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marR="0" lvl="0" indent="0" defTabSz="914400" eaLnBrk="1" fontAlgn="auto" latinLnBrk="0" hangingPunct="1">
              <a:lnSpc>
                <a:spcPct val="100000"/>
              </a:lnSpc>
              <a:spcBef>
                <a:spcPts val="0"/>
              </a:spcBef>
              <a:spcAft>
                <a:spcPts val="0"/>
              </a:spcAft>
              <a:buClrTx/>
              <a:buSzTx/>
              <a:buFontTx/>
              <a:buNone/>
              <a:tabLst/>
              <a:defRPr/>
            </a:pPr>
            <a:r>
              <a:rPr lang="es-CO">
                <a:solidFill>
                  <a:schemeClr val="accent6">
                    <a:lumMod val="75000"/>
                  </a:schemeClr>
                </a:solidFill>
                <a:effectLst/>
              </a:rPr>
              <a:t>Nomina</a:t>
            </a:r>
          </a:p>
          <a:p>
            <a:pPr marL="0" marR="0" lvl="0" indent="0" defTabSz="914400" eaLnBrk="1" fontAlgn="auto" latinLnBrk="0" hangingPunct="1">
              <a:lnSpc>
                <a:spcPct val="100000"/>
              </a:lnSpc>
              <a:spcBef>
                <a:spcPts val="0"/>
              </a:spcBef>
              <a:spcAft>
                <a:spcPts val="0"/>
              </a:spcAft>
              <a:buClrTx/>
              <a:buSzTx/>
              <a:buFontTx/>
              <a:buNone/>
              <a:tabLst/>
              <a:defRPr/>
            </a:pPr>
            <a:r>
              <a:rPr lang="es-CO">
                <a:solidFill>
                  <a:schemeClr val="accent6">
                    <a:lumMod val="75000"/>
                  </a:schemeClr>
                </a:solidFill>
                <a:effectLst/>
              </a:rPr>
              <a:t>SIGEP (Aplicaivo del Departamento Administrativo de la Función Pública)</a:t>
            </a:r>
          </a:p>
        </xdr:txBody>
      </xdr:sp>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62</xdr:row>
      <xdr:rowOff>91740</xdr:rowOff>
    </xdr:from>
    <xdr:to>
      <xdr:col>15</xdr:col>
      <xdr:colOff>9525</xdr:colOff>
      <xdr:row>70</xdr:row>
      <xdr:rowOff>170583</xdr:rowOff>
    </xdr:to>
    <xdr:grpSp>
      <xdr:nvGrpSpPr>
        <xdr:cNvPr id="38" name="Grupo 37">
          <a:extLst>
            <a:ext uri="{FF2B5EF4-FFF2-40B4-BE49-F238E27FC236}">
              <a16:creationId xmlns:a16="http://schemas.microsoft.com/office/drawing/2014/main" xmlns="" id="{00000000-0008-0000-0000-000026000000}"/>
            </a:ext>
          </a:extLst>
        </xdr:cNvPr>
        <xdr:cNvGrpSpPr/>
      </xdr:nvGrpSpPr>
      <xdr:grpSpPr>
        <a:xfrm>
          <a:off x="4269678" y="41620740"/>
          <a:ext cx="4271526" cy="1602843"/>
          <a:chOff x="608263" y="7708566"/>
          <a:chExt cx="3502881" cy="1602843"/>
        </a:xfrm>
      </xdr:grpSpPr>
      <xdr:sp macro="" textlink="">
        <xdr:nvSpPr>
          <xdr:cNvPr id="39" name="CuadroTexto 38">
            <a:extLst>
              <a:ext uri="{FF2B5EF4-FFF2-40B4-BE49-F238E27FC236}">
                <a16:creationId xmlns:a16="http://schemas.microsoft.com/office/drawing/2014/main" xmlns=""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66</xdr:row>
      <xdr:rowOff>50993</xdr:rowOff>
    </xdr:from>
    <xdr:to>
      <xdr:col>15</xdr:col>
      <xdr:colOff>741</xdr:colOff>
      <xdr:row>67</xdr:row>
      <xdr:rowOff>141230</xdr:rowOff>
    </xdr:to>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63</xdr:row>
      <xdr:rowOff>59532</xdr:rowOff>
    </xdr:from>
    <xdr:to>
      <xdr:col>18</xdr:col>
      <xdr:colOff>1845468</xdr:colOff>
      <xdr:row>69</xdr:row>
      <xdr:rowOff>154782</xdr:rowOff>
    </xdr:to>
    <xdr:grpSp>
      <xdr:nvGrpSpPr>
        <xdr:cNvPr id="22" name="Grupo 21">
          <a:extLst>
            <a:ext uri="{FF2B5EF4-FFF2-40B4-BE49-F238E27FC236}">
              <a16:creationId xmlns:a16="http://schemas.microsoft.com/office/drawing/2014/main" xmlns="" id="{00000000-0008-0000-0000-000016000000}"/>
            </a:ext>
          </a:extLst>
        </xdr:cNvPr>
        <xdr:cNvGrpSpPr/>
      </xdr:nvGrpSpPr>
      <xdr:grpSpPr>
        <a:xfrm>
          <a:off x="8912679" y="41779032"/>
          <a:ext cx="4213110" cy="1238250"/>
          <a:chOff x="608263" y="7708566"/>
          <a:chExt cx="3502881" cy="1602843"/>
        </a:xfrm>
      </xdr:grpSpPr>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xmlns="" id="{42907E19-B895-43CC-9AA5-AB360D6EA38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38100</xdr:rowOff>
    </xdr:from>
    <xdr:to>
      <xdr:col>1</xdr:col>
      <xdr:colOff>819150</xdr:colOff>
      <xdr:row>1</xdr:row>
      <xdr:rowOff>409575</xdr:rowOff>
    </xdr:to>
    <xdr:pic>
      <xdr:nvPicPr>
        <xdr:cNvPr id="2" name="Picture 1" descr="\\Abeltran\publico\Logo completo.gif">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8600" y="38100"/>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73"/>
  <sheetViews>
    <sheetView showGridLines="0" tabSelected="1" zoomScale="70" zoomScaleNormal="70" zoomScaleSheetLayoutView="80" workbookViewId="0">
      <selection activeCell="X2" sqref="X2:Y2"/>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30" customHeight="1" x14ac:dyDescent="0.25">
      <c r="A1" s="269"/>
      <c r="B1" s="270"/>
      <c r="C1" s="271"/>
      <c r="D1" s="257" t="s">
        <v>0</v>
      </c>
      <c r="E1" s="258"/>
      <c r="F1" s="258"/>
      <c r="G1" s="258"/>
      <c r="H1" s="258"/>
      <c r="I1" s="258"/>
      <c r="J1" s="258"/>
      <c r="K1" s="258"/>
      <c r="L1" s="258"/>
      <c r="M1" s="258"/>
      <c r="N1" s="258"/>
      <c r="O1" s="258"/>
      <c r="P1" s="258"/>
      <c r="Q1" s="258"/>
      <c r="R1" s="258"/>
      <c r="S1" s="258"/>
      <c r="T1" s="258"/>
      <c r="U1" s="259"/>
      <c r="V1" s="276" t="s">
        <v>268</v>
      </c>
      <c r="W1" s="276"/>
      <c r="X1" s="251" t="s">
        <v>293</v>
      </c>
      <c r="Y1" s="252"/>
    </row>
    <row r="2" spans="1:25" ht="30" customHeight="1" x14ac:dyDescent="0.25">
      <c r="A2" s="266"/>
      <c r="B2" s="267"/>
      <c r="C2" s="272"/>
      <c r="D2" s="260"/>
      <c r="E2" s="261"/>
      <c r="F2" s="261"/>
      <c r="G2" s="261"/>
      <c r="H2" s="261"/>
      <c r="I2" s="261"/>
      <c r="J2" s="261"/>
      <c r="K2" s="261"/>
      <c r="L2" s="261"/>
      <c r="M2" s="261"/>
      <c r="N2" s="261"/>
      <c r="O2" s="261"/>
      <c r="P2" s="261"/>
      <c r="Q2" s="261"/>
      <c r="R2" s="261"/>
      <c r="S2" s="261"/>
      <c r="T2" s="261"/>
      <c r="U2" s="262"/>
      <c r="V2" s="239" t="s">
        <v>269</v>
      </c>
      <c r="W2" s="239"/>
      <c r="X2" s="253">
        <v>2</v>
      </c>
      <c r="Y2" s="254"/>
    </row>
    <row r="3" spans="1:25" ht="30" customHeight="1" x14ac:dyDescent="0.25">
      <c r="A3" s="273"/>
      <c r="B3" s="274"/>
      <c r="C3" s="275"/>
      <c r="D3" s="263"/>
      <c r="E3" s="264"/>
      <c r="F3" s="264"/>
      <c r="G3" s="264"/>
      <c r="H3" s="264"/>
      <c r="I3" s="264"/>
      <c r="J3" s="264"/>
      <c r="K3" s="264"/>
      <c r="L3" s="264"/>
      <c r="M3" s="264"/>
      <c r="N3" s="264"/>
      <c r="O3" s="264"/>
      <c r="P3" s="264"/>
      <c r="Q3" s="264"/>
      <c r="R3" s="264"/>
      <c r="S3" s="264"/>
      <c r="T3" s="264"/>
      <c r="U3" s="265"/>
      <c r="V3" s="239" t="s">
        <v>270</v>
      </c>
      <c r="W3" s="239"/>
      <c r="X3" s="255">
        <v>43742</v>
      </c>
      <c r="Y3" s="256"/>
    </row>
    <row r="4" spans="1:25" ht="18" customHeight="1" x14ac:dyDescent="0.25">
      <c r="A4" s="72"/>
      <c r="B4" s="73"/>
      <c r="C4" s="73"/>
      <c r="D4" s="92"/>
      <c r="E4" s="92"/>
      <c r="F4" s="92"/>
      <c r="G4" s="92"/>
      <c r="H4" s="92"/>
      <c r="I4" s="92"/>
      <c r="J4" s="92"/>
      <c r="K4" s="92"/>
      <c r="L4" s="92"/>
      <c r="M4" s="92"/>
      <c r="N4" s="92"/>
      <c r="O4" s="92"/>
      <c r="P4" s="92"/>
      <c r="Q4" s="92"/>
      <c r="R4" s="92"/>
      <c r="S4" s="92"/>
      <c r="T4" s="92"/>
      <c r="U4" s="92"/>
      <c r="V4" s="92"/>
      <c r="W4" s="92"/>
      <c r="X4" s="92"/>
      <c r="Y4" s="93"/>
    </row>
    <row r="5" spans="1:25" ht="18" customHeight="1" x14ac:dyDescent="0.25">
      <c r="A5" s="266"/>
      <c r="B5" s="267"/>
      <c r="C5" s="267"/>
      <c r="D5" s="267"/>
      <c r="E5" s="267"/>
      <c r="F5" s="267"/>
      <c r="G5" s="267"/>
      <c r="H5" s="267"/>
      <c r="I5" s="267"/>
      <c r="J5" s="267"/>
      <c r="K5" s="267"/>
      <c r="L5" s="267"/>
      <c r="M5" s="267"/>
      <c r="N5" s="267"/>
      <c r="O5" s="267"/>
      <c r="P5" s="267"/>
      <c r="Q5" s="267"/>
      <c r="R5" s="267"/>
      <c r="S5" s="267"/>
      <c r="T5" s="267"/>
      <c r="U5" s="267"/>
      <c r="V5" s="267"/>
      <c r="W5" s="267"/>
      <c r="X5" s="267"/>
      <c r="Y5" s="268"/>
    </row>
    <row r="6" spans="1:25" ht="21.2" customHeight="1" x14ac:dyDescent="0.25">
      <c r="A6" s="227"/>
      <c r="B6" s="228"/>
      <c r="C6" s="237" t="s">
        <v>44</v>
      </c>
      <c r="D6" s="25"/>
      <c r="E6" s="239" t="s">
        <v>1</v>
      </c>
      <c r="F6" s="239"/>
      <c r="G6" s="233"/>
      <c r="H6" s="197" t="s">
        <v>2</v>
      </c>
      <c r="I6" s="160"/>
      <c r="J6" s="160"/>
      <c r="K6" s="160"/>
      <c r="L6" s="160"/>
      <c r="M6" s="160"/>
      <c r="N6" s="161"/>
      <c r="O6" s="201"/>
      <c r="P6" s="179" t="s">
        <v>59</v>
      </c>
      <c r="Q6" s="180"/>
      <c r="R6" s="180"/>
      <c r="S6" s="181"/>
      <c r="T6" s="236"/>
      <c r="U6" s="197" t="s">
        <v>14</v>
      </c>
      <c r="V6" s="160"/>
      <c r="W6" s="160"/>
      <c r="X6" s="160"/>
      <c r="Y6" s="247"/>
    </row>
    <row r="7" spans="1:25" ht="15.75" customHeight="1" x14ac:dyDescent="0.25">
      <c r="A7" s="227"/>
      <c r="B7" s="228"/>
      <c r="C7" s="238"/>
      <c r="D7" s="25"/>
      <c r="E7" s="240"/>
      <c r="F7" s="240"/>
      <c r="G7" s="234"/>
      <c r="H7" s="197"/>
      <c r="I7" s="160"/>
      <c r="J7" s="160"/>
      <c r="K7" s="160"/>
      <c r="L7" s="160"/>
      <c r="M7" s="160"/>
      <c r="N7" s="161"/>
      <c r="O7" s="201"/>
      <c r="P7" s="179"/>
      <c r="Q7" s="180"/>
      <c r="R7" s="180"/>
      <c r="S7" s="181"/>
      <c r="T7" s="236"/>
      <c r="U7" s="205" t="s">
        <v>19</v>
      </c>
      <c r="V7" s="206"/>
      <c r="W7" s="218" t="s">
        <v>20</v>
      </c>
      <c r="X7" s="218"/>
      <c r="Y7" s="219"/>
    </row>
    <row r="8" spans="1:25" ht="19.5" customHeight="1" x14ac:dyDescent="0.25">
      <c r="A8" s="227"/>
      <c r="B8" s="228"/>
      <c r="C8" s="244" t="s">
        <v>92</v>
      </c>
      <c r="D8" s="220"/>
      <c r="E8" s="221" t="str">
        <f>VLOOKUP(C8,'Listas desplegables'!D3:F46,2,0)</f>
        <v>Gestión del Talento Humano</v>
      </c>
      <c r="F8" s="222"/>
      <c r="G8" s="234"/>
      <c r="H8" s="198" t="str">
        <f>+VLOOKUP(C8,'Listas desplegables'!D3:F46,3,0)</f>
        <v xml:space="preserve">Apoyo </v>
      </c>
      <c r="I8" s="199"/>
      <c r="J8" s="199"/>
      <c r="K8" s="199"/>
      <c r="L8" s="199"/>
      <c r="M8" s="199"/>
      <c r="N8" s="200"/>
      <c r="O8" s="201"/>
      <c r="P8" s="182" t="s">
        <v>330</v>
      </c>
      <c r="Q8" s="183"/>
      <c r="R8" s="183"/>
      <c r="S8" s="184"/>
      <c r="T8" s="236"/>
      <c r="U8" s="289" t="s">
        <v>256</v>
      </c>
      <c r="V8" s="290"/>
      <c r="W8" s="248" t="s">
        <v>329</v>
      </c>
      <c r="X8" s="249"/>
      <c r="Y8" s="250"/>
    </row>
    <row r="9" spans="1:25" ht="36" customHeight="1" x14ac:dyDescent="0.25">
      <c r="A9" s="227"/>
      <c r="B9" s="228"/>
      <c r="C9" s="245"/>
      <c r="D9" s="220"/>
      <c r="E9" s="223"/>
      <c r="F9" s="224"/>
      <c r="G9" s="234"/>
      <c r="H9" s="198"/>
      <c r="I9" s="199"/>
      <c r="J9" s="199"/>
      <c r="K9" s="199"/>
      <c r="L9" s="199"/>
      <c r="M9" s="199"/>
      <c r="N9" s="200"/>
      <c r="O9" s="201"/>
      <c r="P9" s="185"/>
      <c r="Q9" s="186"/>
      <c r="R9" s="186"/>
      <c r="S9" s="187"/>
      <c r="T9" s="236"/>
      <c r="U9" s="289" t="s">
        <v>256</v>
      </c>
      <c r="V9" s="290"/>
      <c r="W9" s="207" t="s">
        <v>331</v>
      </c>
      <c r="X9" s="208"/>
      <c r="Y9" s="209"/>
    </row>
    <row r="10" spans="1:25" ht="36" customHeight="1" x14ac:dyDescent="0.25">
      <c r="A10" s="227"/>
      <c r="B10" s="228"/>
      <c r="C10" s="245"/>
      <c r="D10" s="220"/>
      <c r="E10" s="223"/>
      <c r="F10" s="224"/>
      <c r="G10" s="234"/>
      <c r="H10" s="198"/>
      <c r="I10" s="199"/>
      <c r="J10" s="199"/>
      <c r="K10" s="199"/>
      <c r="L10" s="199"/>
      <c r="M10" s="199"/>
      <c r="N10" s="200"/>
      <c r="O10" s="201"/>
      <c r="P10" s="185"/>
      <c r="Q10" s="186"/>
      <c r="R10" s="186"/>
      <c r="S10" s="187"/>
      <c r="T10" s="236"/>
      <c r="U10" s="289" t="s">
        <v>256</v>
      </c>
      <c r="V10" s="290"/>
      <c r="W10" s="207" t="s">
        <v>332</v>
      </c>
      <c r="X10" s="208"/>
      <c r="Y10" s="209"/>
    </row>
    <row r="11" spans="1:25" ht="23.25" customHeight="1" x14ac:dyDescent="0.25">
      <c r="A11" s="227"/>
      <c r="B11" s="228"/>
      <c r="C11" s="246"/>
      <c r="D11" s="220"/>
      <c r="E11" s="225"/>
      <c r="F11" s="226"/>
      <c r="G11" s="235"/>
      <c r="H11" s="198"/>
      <c r="I11" s="199"/>
      <c r="J11" s="199"/>
      <c r="K11" s="199"/>
      <c r="L11" s="199"/>
      <c r="M11" s="199"/>
      <c r="N11" s="200"/>
      <c r="O11" s="201"/>
      <c r="P11" s="188"/>
      <c r="Q11" s="189"/>
      <c r="R11" s="189"/>
      <c r="S11" s="190"/>
      <c r="T11" s="236"/>
      <c r="U11" s="291"/>
      <c r="V11" s="292"/>
      <c r="W11" s="248"/>
      <c r="X11" s="249"/>
      <c r="Y11" s="250"/>
    </row>
    <row r="12" spans="1:25" ht="9.75" customHeight="1" x14ac:dyDescent="0.4">
      <c r="A12" s="227"/>
      <c r="B12" s="228"/>
      <c r="C12" s="241"/>
      <c r="D12" s="228"/>
      <c r="E12" s="242"/>
      <c r="F12" s="242"/>
      <c r="G12" s="228"/>
      <c r="H12" s="241"/>
      <c r="I12" s="241"/>
      <c r="J12" s="241"/>
      <c r="K12" s="241"/>
      <c r="L12" s="241"/>
      <c r="M12" s="241"/>
      <c r="N12" s="241"/>
      <c r="O12" s="242"/>
      <c r="P12" s="242"/>
      <c r="Q12" s="242"/>
      <c r="R12" s="242"/>
      <c r="S12" s="242"/>
      <c r="T12" s="242"/>
      <c r="U12" s="241"/>
      <c r="V12" s="241"/>
      <c r="W12" s="241"/>
      <c r="X12" s="241"/>
      <c r="Y12" s="243"/>
    </row>
    <row r="13" spans="1:25" ht="53.25" customHeight="1" x14ac:dyDescent="0.4">
      <c r="A13" s="227"/>
      <c r="B13" s="228"/>
      <c r="C13" s="23" t="s">
        <v>58</v>
      </c>
      <c r="D13" s="33"/>
      <c r="E13" s="198" t="str">
        <f>VLOOKUP(C8,'Listas desplegables'!D3:G46,4,0)</f>
        <v xml:space="preserve">Despacho de Secretaría General </v>
      </c>
      <c r="F13" s="200"/>
      <c r="G13" s="24"/>
      <c r="H13" s="160" t="s">
        <v>3</v>
      </c>
      <c r="I13" s="160"/>
      <c r="J13" s="160"/>
      <c r="K13" s="160"/>
      <c r="L13" s="160"/>
      <c r="M13" s="160"/>
      <c r="N13" s="160"/>
      <c r="O13" s="202" t="s">
        <v>300</v>
      </c>
      <c r="P13" s="203"/>
      <c r="Q13" s="203"/>
      <c r="R13" s="203"/>
      <c r="S13" s="203"/>
      <c r="T13" s="203"/>
      <c r="U13" s="203"/>
      <c r="V13" s="203"/>
      <c r="W13" s="203"/>
      <c r="X13" s="203"/>
      <c r="Y13" s="204"/>
    </row>
    <row r="14" spans="1:25" ht="18.75" x14ac:dyDescent="0.4">
      <c r="A14" s="227"/>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9"/>
    </row>
    <row r="15" spans="1:25" ht="30.75" customHeight="1" x14ac:dyDescent="0.25">
      <c r="A15" s="230" t="s">
        <v>4</v>
      </c>
      <c r="B15" s="231"/>
      <c r="C15" s="231"/>
      <c r="D15" s="231"/>
      <c r="E15" s="231"/>
      <c r="F15" s="231"/>
      <c r="G15" s="232"/>
      <c r="H15" s="210" t="s">
        <v>8</v>
      </c>
      <c r="I15" s="211"/>
      <c r="J15" s="211"/>
      <c r="K15" s="212"/>
      <c r="L15" s="106"/>
      <c r="M15" s="106"/>
      <c r="N15" s="191" t="s">
        <v>16</v>
      </c>
      <c r="O15" s="192"/>
      <c r="P15" s="192"/>
      <c r="Q15" s="192"/>
      <c r="R15" s="192"/>
      <c r="S15" s="193"/>
      <c r="T15" s="107"/>
      <c r="U15" s="213" t="s">
        <v>15</v>
      </c>
      <c r="V15" s="213"/>
      <c r="W15" s="213"/>
      <c r="X15" s="213"/>
      <c r="Y15" s="214"/>
    </row>
    <row r="16" spans="1:25" s="37" customFormat="1" ht="29.25" customHeight="1" x14ac:dyDescent="0.25">
      <c r="A16" s="104" t="s">
        <v>5</v>
      </c>
      <c r="B16" s="157"/>
      <c r="C16" s="105" t="s">
        <v>6</v>
      </c>
      <c r="D16" s="157"/>
      <c r="E16" s="158" t="s">
        <v>7</v>
      </c>
      <c r="F16" s="158"/>
      <c r="G16" s="232"/>
      <c r="H16" s="108" t="s">
        <v>9</v>
      </c>
      <c r="I16" s="108" t="s">
        <v>10</v>
      </c>
      <c r="J16" s="108" t="s">
        <v>11</v>
      </c>
      <c r="K16" s="108" t="s">
        <v>12</v>
      </c>
      <c r="L16" s="109"/>
      <c r="M16" s="106"/>
      <c r="N16" s="194" t="s">
        <v>164</v>
      </c>
      <c r="O16" s="195"/>
      <c r="P16" s="196"/>
      <c r="Q16" s="215"/>
      <c r="R16" s="216"/>
      <c r="S16" s="114" t="s">
        <v>13</v>
      </c>
      <c r="T16" s="110"/>
      <c r="U16" s="105" t="s">
        <v>132</v>
      </c>
      <c r="V16" s="107"/>
      <c r="W16" s="105" t="s">
        <v>17</v>
      </c>
      <c r="X16" s="111"/>
      <c r="Y16" s="115" t="s">
        <v>18</v>
      </c>
    </row>
    <row r="17" spans="1:25" s="55" customFormat="1" ht="132" customHeight="1" x14ac:dyDescent="0.2">
      <c r="A17" s="142" t="s">
        <v>292</v>
      </c>
      <c r="B17" s="157"/>
      <c r="C17" s="145" t="s">
        <v>294</v>
      </c>
      <c r="D17" s="157"/>
      <c r="E17" s="148" t="s">
        <v>296</v>
      </c>
      <c r="F17" s="150"/>
      <c r="G17" s="232"/>
      <c r="H17" s="69" t="s">
        <v>243</v>
      </c>
      <c r="I17" s="69"/>
      <c r="J17" s="69"/>
      <c r="K17" s="69"/>
      <c r="L17" s="70"/>
      <c r="M17" s="52"/>
      <c r="N17" s="148" t="s">
        <v>299</v>
      </c>
      <c r="O17" s="149"/>
      <c r="P17" s="150"/>
      <c r="Q17" s="217"/>
      <c r="R17" s="217"/>
      <c r="S17" s="67" t="s">
        <v>295</v>
      </c>
      <c r="T17" s="88"/>
      <c r="U17" s="67" t="s">
        <v>289</v>
      </c>
      <c r="V17" s="52"/>
      <c r="W17" s="131" t="s">
        <v>297</v>
      </c>
      <c r="X17" s="123"/>
      <c r="Y17" s="277" t="s">
        <v>259</v>
      </c>
    </row>
    <row r="18" spans="1:25" s="6" customFormat="1" ht="8.25" customHeight="1" x14ac:dyDescent="0.25">
      <c r="A18" s="143"/>
      <c r="B18" s="123"/>
      <c r="C18" s="146"/>
      <c r="D18" s="123"/>
      <c r="E18" s="151"/>
      <c r="F18" s="153"/>
      <c r="G18" s="123"/>
      <c r="H18" s="123"/>
      <c r="I18" s="123"/>
      <c r="J18" s="123"/>
      <c r="K18" s="123"/>
      <c r="L18" s="123"/>
      <c r="M18" s="52"/>
      <c r="N18" s="151"/>
      <c r="O18" s="152"/>
      <c r="P18" s="153"/>
      <c r="Q18" s="52"/>
      <c r="R18" s="52"/>
      <c r="S18" s="57"/>
      <c r="T18" s="123"/>
      <c r="U18"/>
      <c r="V18" s="52"/>
      <c r="W18" s="57"/>
      <c r="X18" s="123"/>
      <c r="Y18" s="278"/>
    </row>
    <row r="19" spans="1:25" s="6" customFormat="1" ht="285" customHeight="1" x14ac:dyDescent="0.2">
      <c r="A19" s="144"/>
      <c r="B19" s="133"/>
      <c r="C19" s="147"/>
      <c r="D19" s="133"/>
      <c r="E19" s="154"/>
      <c r="F19" s="156"/>
      <c r="G19" s="133"/>
      <c r="H19" s="94" t="s">
        <v>243</v>
      </c>
      <c r="I19" s="94"/>
      <c r="J19" s="94"/>
      <c r="K19" s="94"/>
      <c r="L19" s="95"/>
      <c r="M19" s="85"/>
      <c r="N19" s="154"/>
      <c r="O19" s="155"/>
      <c r="P19" s="156"/>
      <c r="Q19" s="133"/>
      <c r="R19" s="97"/>
      <c r="S19" s="67" t="s">
        <v>295</v>
      </c>
      <c r="T19" s="98"/>
      <c r="U19" s="132" t="s">
        <v>320</v>
      </c>
      <c r="V19" s="85"/>
      <c r="W19" s="131" t="s">
        <v>298</v>
      </c>
      <c r="X19" s="133"/>
      <c r="Y19" s="279"/>
    </row>
    <row r="20" spans="1:25" s="6" customFormat="1" ht="9" customHeight="1" x14ac:dyDescent="0.2">
      <c r="A20" s="116"/>
      <c r="B20" s="123"/>
      <c r="C20" s="123"/>
      <c r="D20" s="123"/>
      <c r="E20" s="123"/>
      <c r="F20" s="123"/>
      <c r="G20" s="123"/>
      <c r="H20" s="123"/>
      <c r="I20" s="123"/>
      <c r="J20" s="123"/>
      <c r="K20" s="123"/>
      <c r="L20" s="123"/>
      <c r="M20" s="52"/>
      <c r="N20" s="123"/>
      <c r="O20" s="123"/>
      <c r="P20" s="123"/>
      <c r="Q20" s="52"/>
      <c r="R20" s="52"/>
      <c r="S20" s="117"/>
      <c r="T20" s="123"/>
      <c r="U20" s="123"/>
      <c r="V20" s="52"/>
      <c r="W20" s="123"/>
      <c r="X20" s="123"/>
      <c r="Y20" s="113"/>
    </row>
    <row r="21" spans="1:25" s="6" customFormat="1" ht="116.25" customHeight="1" x14ac:dyDescent="0.2">
      <c r="A21" s="119" t="s">
        <v>303</v>
      </c>
      <c r="B21" s="135"/>
      <c r="C21" s="120"/>
      <c r="D21" s="135"/>
      <c r="E21" s="280" t="s">
        <v>289</v>
      </c>
      <c r="F21" s="281"/>
      <c r="G21" s="135"/>
      <c r="H21" s="120"/>
      <c r="I21" s="136" t="s">
        <v>243</v>
      </c>
      <c r="J21" s="120"/>
      <c r="K21" s="120"/>
      <c r="L21" s="135"/>
      <c r="M21" s="135"/>
      <c r="N21" s="280" t="s">
        <v>310</v>
      </c>
      <c r="O21" s="282"/>
      <c r="P21" s="281"/>
      <c r="Q21" s="135"/>
      <c r="R21" s="135"/>
      <c r="S21" s="120" t="s">
        <v>295</v>
      </c>
      <c r="T21" s="135"/>
      <c r="U21" s="120" t="s">
        <v>264</v>
      </c>
      <c r="V21" s="135"/>
      <c r="W21" s="120" t="s">
        <v>309</v>
      </c>
      <c r="X21" s="123"/>
      <c r="Y21" s="112" t="s">
        <v>259</v>
      </c>
    </row>
    <row r="22" spans="1:25" s="6" customFormat="1" ht="9" customHeight="1" x14ac:dyDescent="0.2">
      <c r="A22" s="56"/>
      <c r="B22" s="123"/>
      <c r="C22" s="123"/>
      <c r="D22" s="123"/>
      <c r="E22" s="123"/>
      <c r="F22" s="123"/>
      <c r="G22" s="123"/>
      <c r="H22" s="123"/>
      <c r="I22" s="123"/>
      <c r="J22" s="123"/>
      <c r="K22" s="123"/>
      <c r="L22" s="123"/>
      <c r="M22" s="52"/>
      <c r="N22" s="123"/>
      <c r="O22" s="123"/>
      <c r="P22" s="123"/>
      <c r="Q22" s="52"/>
      <c r="R22" s="52"/>
      <c r="S22" s="57"/>
      <c r="T22" s="123"/>
      <c r="U22" s="123"/>
      <c r="V22" s="52"/>
      <c r="W22" s="57"/>
      <c r="X22" s="123"/>
      <c r="Y22" s="113"/>
    </row>
    <row r="23" spans="1:25" s="55" customFormat="1" ht="290.25" customHeight="1" x14ac:dyDescent="0.25">
      <c r="A23" s="119" t="s">
        <v>297</v>
      </c>
      <c r="B23" s="130"/>
      <c r="C23" s="120" t="s">
        <v>307</v>
      </c>
      <c r="D23" s="130"/>
      <c r="E23" s="280" t="s">
        <v>301</v>
      </c>
      <c r="F23" s="281"/>
      <c r="G23"/>
      <c r="H23" s="69"/>
      <c r="I23" s="69" t="s">
        <v>243</v>
      </c>
      <c r="J23" s="69"/>
      <c r="K23" s="69"/>
      <c r="L23" s="70"/>
      <c r="M23" s="52"/>
      <c r="N23" s="280" t="s">
        <v>306</v>
      </c>
      <c r="O23" s="282"/>
      <c r="P23" s="281"/>
      <c r="Q23" s="123"/>
      <c r="R23" s="123"/>
      <c r="S23" s="67" t="s">
        <v>308</v>
      </c>
      <c r="T23" s="129"/>
      <c r="U23" s="132" t="s">
        <v>314</v>
      </c>
      <c r="V23" s="52"/>
      <c r="W23" s="131" t="s">
        <v>313</v>
      </c>
      <c r="X23" s="123"/>
      <c r="Y23" s="54" t="s">
        <v>322</v>
      </c>
    </row>
    <row r="24" spans="1:25" s="6" customFormat="1" ht="9" customHeight="1" x14ac:dyDescent="0.2">
      <c r="A24" s="56"/>
      <c r="B24" s="123"/>
      <c r="C24" s="123"/>
      <c r="D24" s="123"/>
      <c r="E24" s="123"/>
      <c r="F24" s="123"/>
      <c r="G24" s="123"/>
      <c r="H24" s="123"/>
      <c r="I24" s="123"/>
      <c r="J24" s="123"/>
      <c r="K24" s="123"/>
      <c r="L24" s="123"/>
      <c r="M24" s="52"/>
      <c r="N24" s="123"/>
      <c r="O24" s="123"/>
      <c r="P24" s="123"/>
      <c r="Q24" s="52"/>
      <c r="R24" s="52"/>
      <c r="S24" s="57"/>
      <c r="T24" s="123"/>
      <c r="U24" s="123"/>
      <c r="V24" s="52"/>
      <c r="W24" s="57"/>
      <c r="X24" s="123"/>
      <c r="Y24" s="113"/>
    </row>
    <row r="25" spans="1:25" s="55" customFormat="1" ht="215.25" customHeight="1" x14ac:dyDescent="0.25">
      <c r="A25" s="119" t="s">
        <v>303</v>
      </c>
      <c r="B25" s="130"/>
      <c r="C25" s="120"/>
      <c r="D25" s="130"/>
      <c r="E25" s="280" t="s">
        <v>312</v>
      </c>
      <c r="F25" s="281"/>
      <c r="G25"/>
      <c r="H25" s="69"/>
      <c r="I25" s="69" t="s">
        <v>243</v>
      </c>
      <c r="J25" s="69"/>
      <c r="K25" s="69"/>
      <c r="L25" s="70"/>
      <c r="M25" s="52"/>
      <c r="N25" s="280" t="s">
        <v>317</v>
      </c>
      <c r="O25" s="282"/>
      <c r="P25" s="281"/>
      <c r="Q25" s="123"/>
      <c r="R25" s="123"/>
      <c r="S25" s="120" t="s">
        <v>304</v>
      </c>
      <c r="T25" s="129"/>
      <c r="U25" s="120" t="s">
        <v>305</v>
      </c>
      <c r="V25" s="52"/>
      <c r="W25" s="131" t="s">
        <v>302</v>
      </c>
      <c r="X25" s="123"/>
      <c r="Y25" s="54" t="s">
        <v>259</v>
      </c>
    </row>
    <row r="26" spans="1:25" s="6" customFormat="1" ht="9" customHeight="1" x14ac:dyDescent="0.2">
      <c r="A26" s="116"/>
      <c r="B26" s="68"/>
      <c r="C26" s="68"/>
      <c r="D26" s="68"/>
      <c r="E26" s="68"/>
      <c r="F26" s="68"/>
      <c r="G26" s="68"/>
      <c r="H26" s="68"/>
      <c r="I26" s="68"/>
      <c r="J26" s="68"/>
      <c r="K26" s="68"/>
      <c r="L26" s="68"/>
      <c r="M26" s="52"/>
      <c r="N26" s="118"/>
      <c r="O26" s="118"/>
      <c r="P26" s="118"/>
      <c r="Q26" s="52"/>
      <c r="R26" s="52"/>
      <c r="S26" s="117"/>
      <c r="T26" s="68"/>
      <c r="U26" s="68"/>
      <c r="V26" s="52"/>
      <c r="W26" s="68"/>
      <c r="X26" s="68"/>
      <c r="Y26" s="113"/>
    </row>
    <row r="27" spans="1:25" s="6" customFormat="1" ht="183" customHeight="1" x14ac:dyDescent="0.25">
      <c r="A27" s="119" t="s">
        <v>303</v>
      </c>
      <c r="B27" s="135"/>
      <c r="C27" s="120"/>
      <c r="D27" s="135"/>
      <c r="E27" s="280" t="s">
        <v>319</v>
      </c>
      <c r="F27" s="281"/>
      <c r="G27"/>
      <c r="H27" s="69"/>
      <c r="I27" s="69" t="s">
        <v>243</v>
      </c>
      <c r="J27" s="69"/>
      <c r="K27" s="69"/>
      <c r="L27" s="70"/>
      <c r="M27" s="52"/>
      <c r="N27" s="280" t="s">
        <v>321</v>
      </c>
      <c r="O27" s="282"/>
      <c r="P27" s="281"/>
      <c r="Q27" s="135"/>
      <c r="R27" s="135"/>
      <c r="S27" s="120" t="s">
        <v>311</v>
      </c>
      <c r="T27" s="121"/>
      <c r="U27" s="120" t="s">
        <v>318</v>
      </c>
      <c r="V27" s="121"/>
      <c r="W27" s="120" t="s">
        <v>303</v>
      </c>
      <c r="X27" s="68"/>
      <c r="Y27" s="112" t="s">
        <v>259</v>
      </c>
    </row>
    <row r="28" spans="1:25" s="6" customFormat="1" ht="9" customHeight="1" x14ac:dyDescent="0.2">
      <c r="A28" s="116"/>
      <c r="B28" s="123"/>
      <c r="C28" s="123"/>
      <c r="D28" s="123"/>
      <c r="E28" s="123"/>
      <c r="F28" s="123"/>
      <c r="G28" s="123"/>
      <c r="H28" s="123"/>
      <c r="I28" s="123"/>
      <c r="J28" s="123"/>
      <c r="K28" s="123"/>
      <c r="L28" s="123"/>
      <c r="M28" s="52"/>
      <c r="N28" s="123"/>
      <c r="O28" s="123"/>
      <c r="P28" s="123"/>
      <c r="Q28" s="135"/>
      <c r="R28" s="135"/>
      <c r="S28" s="57"/>
      <c r="T28" s="121"/>
      <c r="U28" s="121"/>
      <c r="V28" s="121"/>
      <c r="W28" s="121"/>
      <c r="X28" s="68"/>
      <c r="Y28" s="113"/>
    </row>
    <row r="29" spans="1:25" s="55" customFormat="1" ht="98.25" customHeight="1" x14ac:dyDescent="0.25">
      <c r="A29" s="142" t="s">
        <v>303</v>
      </c>
      <c r="B29" s="135"/>
      <c r="C29" s="293" t="s">
        <v>315</v>
      </c>
      <c r="D29" s="135"/>
      <c r="E29" s="148" t="s">
        <v>327</v>
      </c>
      <c r="F29" s="150"/>
      <c r="G29"/>
      <c r="H29" s="286"/>
      <c r="I29" s="286" t="s">
        <v>243</v>
      </c>
      <c r="J29" s="286"/>
      <c r="K29" s="286"/>
      <c r="L29" s="123"/>
      <c r="M29" s="52"/>
      <c r="N29" s="148" t="s">
        <v>316</v>
      </c>
      <c r="O29" s="149"/>
      <c r="P29" s="150"/>
      <c r="Q29" s="135"/>
      <c r="R29" s="135"/>
      <c r="S29" s="145" t="s">
        <v>326</v>
      </c>
      <c r="T29" s="122"/>
      <c r="U29" s="120" t="s">
        <v>328</v>
      </c>
      <c r="V29" s="121"/>
      <c r="W29" s="120" t="s">
        <v>303</v>
      </c>
      <c r="X29" s="88"/>
      <c r="Y29" s="112" t="s">
        <v>259</v>
      </c>
    </row>
    <row r="30" spans="1:25" s="6" customFormat="1" ht="9" customHeight="1" x14ac:dyDescent="0.2">
      <c r="A30" s="143"/>
      <c r="B30" s="68"/>
      <c r="C30" s="294"/>
      <c r="D30" s="68"/>
      <c r="E30" s="151"/>
      <c r="F30" s="153"/>
      <c r="G30" s="68"/>
      <c r="H30" s="287"/>
      <c r="I30" s="287"/>
      <c r="J30" s="287"/>
      <c r="K30" s="287"/>
      <c r="L30" s="68"/>
      <c r="M30" s="52"/>
      <c r="N30" s="151"/>
      <c r="O30" s="152"/>
      <c r="P30" s="153"/>
      <c r="Q30" s="52"/>
      <c r="R30" s="52"/>
      <c r="S30" s="146"/>
      <c r="T30" s="68"/>
      <c r="U30" s="123"/>
      <c r="V30" s="52"/>
      <c r="W30" s="57"/>
      <c r="X30" s="68"/>
      <c r="Y30" s="113"/>
    </row>
    <row r="31" spans="1:25" s="55" customFormat="1" ht="104.25" customHeight="1" x14ac:dyDescent="0.25">
      <c r="A31" s="143"/>
      <c r="B31" s="135"/>
      <c r="C31" s="294"/>
      <c r="D31" s="135"/>
      <c r="E31" s="151"/>
      <c r="F31" s="153"/>
      <c r="G31"/>
      <c r="H31" s="287"/>
      <c r="I31" s="287"/>
      <c r="J31" s="287"/>
      <c r="K31" s="287"/>
      <c r="L31" s="123"/>
      <c r="M31" s="52"/>
      <c r="N31" s="151"/>
      <c r="O31" s="152"/>
      <c r="P31" s="153"/>
      <c r="Q31" s="135"/>
      <c r="R31" s="135"/>
      <c r="S31" s="146"/>
      <c r="T31" s="134"/>
      <c r="U31" s="120" t="s">
        <v>323</v>
      </c>
      <c r="V31" s="135"/>
      <c r="W31" s="120" t="s">
        <v>325</v>
      </c>
      <c r="X31" s="124"/>
      <c r="Y31" s="112"/>
    </row>
    <row r="32" spans="1:25" s="6" customFormat="1" ht="9" customHeight="1" x14ac:dyDescent="0.2">
      <c r="A32" s="143"/>
      <c r="B32" s="123"/>
      <c r="C32" s="294"/>
      <c r="D32" s="123"/>
      <c r="E32" s="151"/>
      <c r="F32" s="153"/>
      <c r="G32" s="123"/>
      <c r="H32" s="287"/>
      <c r="I32" s="287"/>
      <c r="J32" s="287"/>
      <c r="K32" s="287"/>
      <c r="L32" s="123"/>
      <c r="M32" s="52"/>
      <c r="N32" s="151"/>
      <c r="O32" s="152"/>
      <c r="P32" s="153"/>
      <c r="Q32" s="52"/>
      <c r="R32" s="52"/>
      <c r="S32" s="146"/>
      <c r="T32" s="123"/>
      <c r="U32" s="123"/>
      <c r="V32" s="52"/>
      <c r="W32" s="57"/>
      <c r="X32" s="123"/>
      <c r="Y32" s="113"/>
    </row>
    <row r="33" spans="1:25" s="55" customFormat="1" ht="76.5" customHeight="1" x14ac:dyDescent="0.25">
      <c r="A33" s="144"/>
      <c r="B33" s="135"/>
      <c r="C33" s="295"/>
      <c r="D33" s="135"/>
      <c r="E33" s="154"/>
      <c r="F33" s="156"/>
      <c r="G33"/>
      <c r="H33" s="288"/>
      <c r="I33" s="288"/>
      <c r="J33" s="288"/>
      <c r="K33" s="288"/>
      <c r="L33" s="123"/>
      <c r="M33" s="52"/>
      <c r="N33" s="154"/>
      <c r="O33" s="155"/>
      <c r="P33" s="156"/>
      <c r="Q33" s="135"/>
      <c r="R33" s="135"/>
      <c r="S33" s="147"/>
      <c r="T33" s="134"/>
      <c r="U33" s="120" t="s">
        <v>324</v>
      </c>
      <c r="V33" s="135"/>
      <c r="W33" s="120" t="s">
        <v>361</v>
      </c>
      <c r="X33" s="124"/>
      <c r="Y33" s="112"/>
    </row>
    <row r="34" spans="1:25" s="6" customFormat="1" ht="9" customHeight="1" x14ac:dyDescent="0.25">
      <c r="A34" s="56"/>
      <c r="B34" s="68"/>
      <c r="C34" s="68"/>
      <c r="D34" s="68"/>
      <c r="E34" s="68"/>
      <c r="F34" s="68"/>
      <c r="G34"/>
      <c r="H34"/>
      <c r="I34"/>
      <c r="J34"/>
      <c r="K34"/>
      <c r="L34" s="68"/>
      <c r="M34" s="52"/>
      <c r="N34"/>
      <c r="O34"/>
      <c r="P34"/>
      <c r="Q34" s="52"/>
      <c r="R34" s="52"/>
      <c r="S34" s="57"/>
      <c r="T34" s="68"/>
      <c r="U34" s="125"/>
      <c r="V34" s="52"/>
      <c r="W34" s="57"/>
      <c r="X34" s="123"/>
      <c r="Y34" s="113"/>
    </row>
    <row r="35" spans="1:25" s="6" customFormat="1" ht="132" customHeight="1" x14ac:dyDescent="0.2">
      <c r="A35" s="91" t="s">
        <v>271</v>
      </c>
      <c r="B35" s="76"/>
      <c r="C35" s="74"/>
      <c r="D35" s="76"/>
      <c r="E35" s="165" t="s">
        <v>281</v>
      </c>
      <c r="F35" s="166"/>
      <c r="G35" s="76"/>
      <c r="H35" s="94"/>
      <c r="I35" s="94" t="s">
        <v>243</v>
      </c>
      <c r="J35" s="94"/>
      <c r="K35" s="94"/>
      <c r="L35" s="95"/>
      <c r="M35" s="85"/>
      <c r="N35" s="167" t="s">
        <v>279</v>
      </c>
      <c r="O35" s="168"/>
      <c r="P35" s="169"/>
      <c r="Q35" s="96"/>
      <c r="R35" s="97"/>
      <c r="S35" s="74" t="s">
        <v>251</v>
      </c>
      <c r="T35" s="98"/>
      <c r="U35" s="74" t="s">
        <v>275</v>
      </c>
      <c r="V35" s="85"/>
      <c r="W35" s="74" t="s">
        <v>283</v>
      </c>
      <c r="X35" s="98"/>
      <c r="Y35" s="54" t="s">
        <v>259</v>
      </c>
    </row>
    <row r="36" spans="1:25" s="6" customFormat="1" ht="8.25" customHeight="1" x14ac:dyDescent="0.2">
      <c r="A36" s="99"/>
      <c r="B36" s="76"/>
      <c r="C36" s="100"/>
      <c r="D36" s="76"/>
      <c r="E36" s="100"/>
      <c r="F36" s="100"/>
      <c r="G36" s="76"/>
      <c r="H36" s="101"/>
      <c r="I36" s="101"/>
      <c r="J36" s="101"/>
      <c r="K36" s="101"/>
      <c r="L36" s="102"/>
      <c r="M36" s="85"/>
      <c r="N36" s="100"/>
      <c r="O36" s="100"/>
      <c r="P36" s="100"/>
      <c r="Q36" s="76"/>
      <c r="R36" s="76"/>
      <c r="S36" s="100"/>
      <c r="T36" s="76"/>
      <c r="U36" s="100"/>
      <c r="V36" s="85"/>
      <c r="W36" s="100"/>
      <c r="X36" s="76"/>
      <c r="Y36" s="103"/>
    </row>
    <row r="37" spans="1:25" s="6" customFormat="1" ht="144.75" customHeight="1" x14ac:dyDescent="0.2">
      <c r="A37" s="91" t="s">
        <v>273</v>
      </c>
      <c r="B37" s="76"/>
      <c r="C37" s="74"/>
      <c r="D37" s="76"/>
      <c r="E37" s="165" t="s">
        <v>280</v>
      </c>
      <c r="F37" s="166"/>
      <c r="G37" s="76"/>
      <c r="H37" s="94"/>
      <c r="I37" s="94" t="s">
        <v>243</v>
      </c>
      <c r="J37" s="94"/>
      <c r="K37" s="94"/>
      <c r="L37" s="95"/>
      <c r="M37" s="85"/>
      <c r="N37" s="167" t="s">
        <v>278</v>
      </c>
      <c r="O37" s="168"/>
      <c r="P37" s="169"/>
      <c r="Q37" s="96"/>
      <c r="R37" s="97"/>
      <c r="S37" s="74" t="s">
        <v>251</v>
      </c>
      <c r="T37" s="98"/>
      <c r="U37" s="74" t="s">
        <v>272</v>
      </c>
      <c r="V37" s="85"/>
      <c r="W37" s="74" t="s">
        <v>284</v>
      </c>
      <c r="X37" s="98"/>
      <c r="Y37" s="54" t="s">
        <v>259</v>
      </c>
    </row>
    <row r="38" spans="1:25" s="6" customFormat="1" ht="8.25" customHeight="1" x14ac:dyDescent="0.2">
      <c r="A38" s="75"/>
      <c r="B38" s="76"/>
      <c r="C38" s="76"/>
      <c r="D38" s="76"/>
      <c r="E38" s="76"/>
      <c r="F38" s="76"/>
      <c r="G38" s="76"/>
      <c r="H38" s="102"/>
      <c r="I38" s="102"/>
      <c r="J38" s="102"/>
      <c r="K38" s="102"/>
      <c r="L38" s="102"/>
      <c r="M38" s="85"/>
      <c r="N38" s="102"/>
      <c r="O38" s="102"/>
      <c r="P38" s="102"/>
      <c r="Q38" s="76"/>
      <c r="R38" s="76"/>
      <c r="S38" s="76"/>
      <c r="T38" s="76"/>
      <c r="U38" s="76"/>
      <c r="V38" s="85"/>
      <c r="W38" s="76"/>
      <c r="X38" s="76"/>
      <c r="Y38" s="77"/>
    </row>
    <row r="39" spans="1:25" s="6" customFormat="1" ht="144" customHeight="1" x14ac:dyDescent="0.2">
      <c r="A39" s="91" t="s">
        <v>274</v>
      </c>
      <c r="B39" s="76"/>
      <c r="C39" s="74"/>
      <c r="D39" s="76"/>
      <c r="E39" s="165" t="s">
        <v>282</v>
      </c>
      <c r="F39" s="166"/>
      <c r="G39" s="76"/>
      <c r="H39" s="94"/>
      <c r="I39" s="94" t="s">
        <v>243</v>
      </c>
      <c r="J39" s="94"/>
      <c r="K39" s="94"/>
      <c r="L39" s="95"/>
      <c r="M39" s="85"/>
      <c r="N39" s="167" t="s">
        <v>277</v>
      </c>
      <c r="O39" s="168"/>
      <c r="P39" s="169"/>
      <c r="Q39" s="96"/>
      <c r="R39" s="97"/>
      <c r="S39" s="74" t="s">
        <v>251</v>
      </c>
      <c r="T39" s="98"/>
      <c r="U39" s="74" t="s">
        <v>276</v>
      </c>
      <c r="V39" s="85"/>
      <c r="W39" s="74" t="s">
        <v>285</v>
      </c>
      <c r="X39" s="98"/>
      <c r="Y39" s="54" t="s">
        <v>259</v>
      </c>
    </row>
    <row r="40" spans="1:25" s="6" customFormat="1" ht="8.25" customHeight="1" x14ac:dyDescent="0.2">
      <c r="A40" s="75"/>
      <c r="B40" s="76"/>
      <c r="C40" s="76"/>
      <c r="D40" s="76"/>
      <c r="E40" s="76"/>
      <c r="F40" s="76"/>
      <c r="G40" s="76"/>
      <c r="H40" s="102"/>
      <c r="I40" s="102"/>
      <c r="J40" s="102"/>
      <c r="K40" s="102"/>
      <c r="L40" s="102"/>
      <c r="M40" s="85"/>
      <c r="N40" s="102"/>
      <c r="O40" s="102"/>
      <c r="P40" s="102"/>
      <c r="Q40" s="76"/>
      <c r="R40" s="76"/>
      <c r="S40" s="76"/>
      <c r="T40" s="76"/>
      <c r="U40" s="76"/>
      <c r="V40" s="85"/>
      <c r="W40" s="76"/>
      <c r="X40" s="76"/>
      <c r="Y40" s="77"/>
    </row>
    <row r="41" spans="1:25" s="6" customFormat="1" ht="11.25" customHeight="1" x14ac:dyDescent="0.2">
      <c r="A41" s="56"/>
      <c r="B41" s="57"/>
      <c r="C41" s="57"/>
      <c r="D41" s="57"/>
      <c r="E41" s="57"/>
      <c r="F41" s="57"/>
      <c r="G41" s="57"/>
      <c r="H41" s="63"/>
      <c r="I41" s="63"/>
      <c r="J41" s="63"/>
      <c r="K41" s="63"/>
      <c r="L41" s="57"/>
      <c r="M41" s="52"/>
      <c r="N41" s="57"/>
      <c r="O41" s="57"/>
      <c r="P41" s="57"/>
      <c r="Q41" s="57"/>
      <c r="R41" s="57"/>
      <c r="S41" s="57"/>
      <c r="T41" s="57"/>
      <c r="U41" s="57"/>
      <c r="V41" s="52"/>
      <c r="W41" s="57"/>
      <c r="X41" s="57"/>
      <c r="Y41" s="61"/>
    </row>
    <row r="42" spans="1:25" s="55" customFormat="1" ht="164.25" customHeight="1" x14ac:dyDescent="0.2">
      <c r="A42" s="89" t="s">
        <v>303</v>
      </c>
      <c r="B42" s="82"/>
      <c r="C42" s="67"/>
      <c r="D42" s="82"/>
      <c r="E42" s="167" t="s">
        <v>264</v>
      </c>
      <c r="F42" s="173"/>
      <c r="G42" s="82"/>
      <c r="H42" s="83"/>
      <c r="I42" s="83"/>
      <c r="J42" s="83" t="s">
        <v>243</v>
      </c>
      <c r="K42" s="83"/>
      <c r="L42" s="84"/>
      <c r="M42" s="85"/>
      <c r="N42" s="167" t="s">
        <v>288</v>
      </c>
      <c r="O42" s="168"/>
      <c r="P42" s="169"/>
      <c r="Q42" s="86"/>
      <c r="R42" s="82"/>
      <c r="S42" s="145" t="s">
        <v>251</v>
      </c>
      <c r="T42" s="82"/>
      <c r="U42" s="67" t="s">
        <v>244</v>
      </c>
      <c r="V42" s="85"/>
      <c r="W42" s="145" t="s">
        <v>267</v>
      </c>
      <c r="X42" s="82"/>
      <c r="Y42" s="283" t="s">
        <v>259</v>
      </c>
    </row>
    <row r="43" spans="1:25" s="6" customFormat="1" ht="9" customHeight="1" x14ac:dyDescent="0.25">
      <c r="A43" s="56"/>
      <c r="B43" s="57"/>
      <c r="C43" s="68"/>
      <c r="D43" s="68"/>
      <c r="E43" s="68"/>
      <c r="F43" s="68"/>
      <c r="G43" s="68"/>
      <c r="H43" s="68"/>
      <c r="I43" s="68"/>
      <c r="J43" s="68"/>
      <c r="K43" s="68"/>
      <c r="L43" s="68"/>
      <c r="M43" s="52"/>
      <c r="N43" s="68"/>
      <c r="O43" s="68"/>
      <c r="P43" s="68"/>
      <c r="Q43" s="52"/>
      <c r="R43" s="52"/>
      <c r="S43" s="146"/>
      <c r="T43" s="68"/>
      <c r="U43" s="2"/>
      <c r="V43" s="52"/>
      <c r="W43" s="146"/>
      <c r="X43" s="68"/>
      <c r="Y43" s="284"/>
    </row>
    <row r="44" spans="1:25" s="6" customFormat="1" ht="69" customHeight="1" x14ac:dyDescent="0.2">
      <c r="A44" s="89" t="s">
        <v>260</v>
      </c>
      <c r="B44" s="57"/>
      <c r="C44" s="67"/>
      <c r="D44" s="68"/>
      <c r="E44" s="167" t="s">
        <v>244</v>
      </c>
      <c r="F44" s="169"/>
      <c r="G44" s="68"/>
      <c r="H44" s="69"/>
      <c r="I44" s="69"/>
      <c r="J44" s="69" t="s">
        <v>243</v>
      </c>
      <c r="K44" s="69"/>
      <c r="L44" s="70"/>
      <c r="M44" s="52"/>
      <c r="N44" s="167" t="s">
        <v>265</v>
      </c>
      <c r="O44" s="168"/>
      <c r="P44" s="169"/>
      <c r="Q44" s="70"/>
      <c r="R44" s="68"/>
      <c r="S44" s="146"/>
      <c r="T44" s="68"/>
      <c r="U44" s="145" t="s">
        <v>291</v>
      </c>
      <c r="V44" s="52"/>
      <c r="W44" s="146"/>
      <c r="X44" s="68"/>
      <c r="Y44" s="284"/>
    </row>
    <row r="45" spans="1:25" s="6" customFormat="1" ht="11.25" customHeight="1" x14ac:dyDescent="0.2">
      <c r="A45" s="90"/>
      <c r="B45" s="57"/>
      <c r="C45" s="68"/>
      <c r="D45" s="68"/>
      <c r="E45" s="68"/>
      <c r="F45" s="68"/>
      <c r="G45" s="68"/>
      <c r="H45" s="87"/>
      <c r="I45" s="87"/>
      <c r="J45" s="87"/>
      <c r="K45" s="87"/>
      <c r="L45" s="68"/>
      <c r="M45" s="52"/>
      <c r="N45" s="68"/>
      <c r="O45" s="68"/>
      <c r="P45" s="68"/>
      <c r="Q45" s="68"/>
      <c r="R45" s="68"/>
      <c r="S45" s="146"/>
      <c r="T45" s="68"/>
      <c r="U45" s="146"/>
      <c r="V45" s="52"/>
      <c r="W45" s="146"/>
      <c r="X45" s="68"/>
      <c r="Y45" s="284"/>
    </row>
    <row r="46" spans="1:25" s="55" customFormat="1" ht="82.5" customHeight="1" x14ac:dyDescent="0.2">
      <c r="A46" s="162" t="s">
        <v>261</v>
      </c>
      <c r="B46" s="57"/>
      <c r="C46" s="145" t="s">
        <v>262</v>
      </c>
      <c r="D46" s="68"/>
      <c r="E46" s="167" t="s">
        <v>245</v>
      </c>
      <c r="F46" s="169"/>
      <c r="G46" s="68"/>
      <c r="H46" s="69"/>
      <c r="I46" s="69"/>
      <c r="J46" s="69" t="s">
        <v>243</v>
      </c>
      <c r="K46" s="69"/>
      <c r="L46" s="70"/>
      <c r="M46" s="52"/>
      <c r="N46" s="167" t="s">
        <v>247</v>
      </c>
      <c r="O46" s="168"/>
      <c r="P46" s="169"/>
      <c r="Q46" s="68"/>
      <c r="R46" s="68"/>
      <c r="S46" s="146"/>
      <c r="T46" s="68"/>
      <c r="U46" s="146"/>
      <c r="V46" s="52"/>
      <c r="W46" s="146"/>
      <c r="X46" s="68"/>
      <c r="Y46" s="284"/>
    </row>
    <row r="47" spans="1:25" s="6" customFormat="1" ht="9" customHeight="1" x14ac:dyDescent="0.2">
      <c r="A47" s="163"/>
      <c r="B47" s="57"/>
      <c r="C47" s="146"/>
      <c r="D47" s="68"/>
      <c r="E47" s="68"/>
      <c r="F47" s="68"/>
      <c r="G47" s="68"/>
      <c r="H47" s="68"/>
      <c r="I47" s="68"/>
      <c r="J47" s="68"/>
      <c r="K47" s="68"/>
      <c r="L47" s="68"/>
      <c r="M47" s="52"/>
      <c r="N47" s="68"/>
      <c r="O47" s="68"/>
      <c r="P47" s="68"/>
      <c r="Q47" s="52"/>
      <c r="R47" s="52"/>
      <c r="S47" s="146"/>
      <c r="T47" s="68"/>
      <c r="U47" s="146"/>
      <c r="V47" s="52"/>
      <c r="W47" s="146"/>
      <c r="X47" s="68"/>
      <c r="Y47" s="284"/>
    </row>
    <row r="48" spans="1:25" s="6" customFormat="1" ht="103.5" customHeight="1" x14ac:dyDescent="0.2">
      <c r="A48" s="164"/>
      <c r="B48" s="57"/>
      <c r="C48" s="147"/>
      <c r="D48" s="68"/>
      <c r="E48" s="167" t="s">
        <v>246</v>
      </c>
      <c r="F48" s="169"/>
      <c r="G48" s="68"/>
      <c r="H48" s="69"/>
      <c r="I48" s="69"/>
      <c r="J48" s="69" t="s">
        <v>243</v>
      </c>
      <c r="K48" s="69"/>
      <c r="L48" s="70"/>
      <c r="M48" s="52"/>
      <c r="N48" s="167" t="s">
        <v>248</v>
      </c>
      <c r="O48" s="168"/>
      <c r="P48" s="169"/>
      <c r="Q48" s="70"/>
      <c r="R48" s="68"/>
      <c r="S48" s="146"/>
      <c r="T48" s="68"/>
      <c r="U48" s="147"/>
      <c r="V48" s="52"/>
      <c r="W48" s="146"/>
      <c r="X48" s="68"/>
      <c r="Y48" s="284"/>
    </row>
    <row r="49" spans="1:25" s="6" customFormat="1" ht="11.25" customHeight="1" x14ac:dyDescent="0.2">
      <c r="A49" s="62"/>
      <c r="B49" s="57"/>
      <c r="C49" s="68"/>
      <c r="D49" s="68"/>
      <c r="E49" s="68"/>
      <c r="F49" s="68"/>
      <c r="G49" s="68"/>
      <c r="H49" s="68"/>
      <c r="I49" s="68"/>
      <c r="J49" s="68"/>
      <c r="K49" s="68"/>
      <c r="L49" s="68"/>
      <c r="M49" s="52"/>
      <c r="N49" s="68"/>
      <c r="O49" s="68"/>
      <c r="P49" s="68"/>
      <c r="Q49" s="68"/>
      <c r="R49" s="68"/>
      <c r="S49" s="146"/>
      <c r="T49" s="68"/>
      <c r="U49" s="68"/>
      <c r="V49" s="52"/>
      <c r="W49" s="146"/>
      <c r="X49" s="68"/>
      <c r="Y49" s="284"/>
    </row>
    <row r="50" spans="1:25" s="6" customFormat="1" ht="90.75" customHeight="1" x14ac:dyDescent="0.2">
      <c r="A50" s="91" t="s">
        <v>263</v>
      </c>
      <c r="B50" s="57"/>
      <c r="C50" s="67"/>
      <c r="D50" s="68"/>
      <c r="E50" s="167" t="s">
        <v>244</v>
      </c>
      <c r="F50" s="169"/>
      <c r="G50" s="68"/>
      <c r="H50" s="69"/>
      <c r="I50" s="69"/>
      <c r="J50" s="69" t="s">
        <v>243</v>
      </c>
      <c r="K50" s="69"/>
      <c r="L50" s="70"/>
      <c r="M50" s="52"/>
      <c r="N50" s="167" t="s">
        <v>249</v>
      </c>
      <c r="O50" s="168"/>
      <c r="P50" s="169"/>
      <c r="Q50" s="70"/>
      <c r="R50" s="68"/>
      <c r="S50" s="147"/>
      <c r="T50" s="88"/>
      <c r="U50" s="67" t="s">
        <v>287</v>
      </c>
      <c r="V50" s="52"/>
      <c r="W50" s="147"/>
      <c r="X50" s="68"/>
      <c r="Y50" s="285"/>
    </row>
    <row r="51" spans="1:25" s="6" customFormat="1" ht="11.25" customHeight="1" x14ac:dyDescent="0.2">
      <c r="A51" s="56"/>
      <c r="B51" s="57"/>
      <c r="C51" s="57"/>
      <c r="D51" s="57"/>
      <c r="E51" s="57"/>
      <c r="F51" s="57"/>
      <c r="G51" s="57"/>
      <c r="H51" s="63"/>
      <c r="I51" s="63"/>
      <c r="J51" s="63"/>
      <c r="K51" s="63"/>
      <c r="L51" s="57"/>
      <c r="M51" s="52"/>
      <c r="N51" s="57"/>
      <c r="O51" s="57"/>
      <c r="P51" s="57"/>
      <c r="Q51" s="57"/>
      <c r="R51" s="57"/>
      <c r="S51" s="81"/>
      <c r="T51" s="57"/>
      <c r="U51" s="57"/>
      <c r="V51" s="52"/>
      <c r="W51" s="57"/>
      <c r="X51" s="57"/>
      <c r="Y51" s="61"/>
    </row>
    <row r="52" spans="1:25" s="6" customFormat="1" ht="99.75" customHeight="1" x14ac:dyDescent="0.2">
      <c r="A52" s="89" t="s">
        <v>303</v>
      </c>
      <c r="B52" s="57"/>
      <c r="C52" s="74"/>
      <c r="D52" s="57"/>
      <c r="E52" s="165" t="s">
        <v>290</v>
      </c>
      <c r="F52" s="178"/>
      <c r="G52" s="57"/>
      <c r="H52" s="53"/>
      <c r="I52" s="53"/>
      <c r="J52" s="53"/>
      <c r="K52" s="53" t="s">
        <v>243</v>
      </c>
      <c r="L52" s="71"/>
      <c r="M52" s="52"/>
      <c r="N52" s="167" t="s">
        <v>266</v>
      </c>
      <c r="O52" s="168"/>
      <c r="P52" s="169"/>
      <c r="Q52" s="71"/>
      <c r="R52" s="60"/>
      <c r="S52" s="74" t="s">
        <v>251</v>
      </c>
      <c r="T52" s="59"/>
      <c r="U52" s="74" t="s">
        <v>250</v>
      </c>
      <c r="V52" s="52"/>
      <c r="W52" s="74" t="s">
        <v>261</v>
      </c>
      <c r="X52" s="59"/>
      <c r="Y52" s="54"/>
    </row>
    <row r="53" spans="1:25" x14ac:dyDescent="0.25">
      <c r="A53" s="42"/>
      <c r="B53" s="41"/>
      <c r="C53" s="41"/>
      <c r="D53" s="41"/>
      <c r="E53" s="41"/>
      <c r="F53" s="41"/>
      <c r="G53" s="41"/>
      <c r="H53" s="41"/>
      <c r="I53" s="41"/>
      <c r="J53" s="41"/>
      <c r="K53" s="41"/>
      <c r="L53" s="41"/>
      <c r="M53" s="41"/>
      <c r="N53" s="41"/>
      <c r="O53" s="41"/>
      <c r="P53" s="41"/>
      <c r="Q53" s="41"/>
      <c r="R53" s="41"/>
      <c r="S53" s="41"/>
      <c r="T53" s="41"/>
      <c r="U53" s="41"/>
      <c r="V53" s="41"/>
      <c r="W53" s="41"/>
      <c r="X53" s="41"/>
      <c r="Y53" s="43"/>
    </row>
    <row r="54" spans="1:25" x14ac:dyDescent="0.25">
      <c r="A54" s="159" t="s">
        <v>133</v>
      </c>
      <c r="B54" s="160"/>
      <c r="C54" s="161"/>
      <c r="D54" s="41"/>
      <c r="E54" s="41"/>
      <c r="F54" s="41"/>
      <c r="G54" s="41"/>
      <c r="H54" s="41"/>
      <c r="I54" s="41"/>
      <c r="J54" s="41"/>
      <c r="K54" s="41"/>
      <c r="L54" s="41"/>
      <c r="M54" s="41"/>
      <c r="N54" s="41"/>
      <c r="O54" s="41"/>
      <c r="P54" s="41"/>
      <c r="Q54" s="41"/>
      <c r="R54" s="41"/>
      <c r="S54" s="41"/>
      <c r="T54" s="41"/>
      <c r="U54" s="41"/>
      <c r="V54" s="41"/>
      <c r="W54" s="41"/>
      <c r="X54" s="41"/>
      <c r="Y54" s="43"/>
    </row>
    <row r="55" spans="1:25" x14ac:dyDescent="0.25">
      <c r="A55" s="170"/>
      <c r="B55" s="171"/>
      <c r="C55" s="172"/>
      <c r="D55" s="41"/>
      <c r="E55" s="41"/>
      <c r="F55" s="41"/>
      <c r="G55" s="41"/>
      <c r="H55" s="41"/>
      <c r="I55" s="41"/>
      <c r="J55" s="41"/>
      <c r="K55" s="41"/>
      <c r="L55" s="41"/>
      <c r="M55" s="41"/>
      <c r="N55" s="41"/>
      <c r="O55" s="41"/>
      <c r="P55" s="41"/>
      <c r="Q55" s="41"/>
      <c r="R55" s="41"/>
      <c r="S55" s="41"/>
      <c r="T55" s="41"/>
      <c r="U55" s="41"/>
      <c r="V55" s="41"/>
      <c r="W55" s="41"/>
      <c r="X55" s="41"/>
      <c r="Y55" s="43"/>
    </row>
    <row r="56" spans="1:25" x14ac:dyDescent="0.25">
      <c r="A56" s="170"/>
      <c r="B56" s="171"/>
      <c r="C56" s="172"/>
      <c r="D56" s="41"/>
      <c r="E56" s="41"/>
      <c r="F56" s="41"/>
      <c r="G56" s="41"/>
      <c r="H56" s="41"/>
      <c r="I56" s="41"/>
      <c r="J56" s="41"/>
      <c r="K56" s="41"/>
      <c r="L56" s="41"/>
      <c r="M56" s="41"/>
      <c r="N56" s="41"/>
      <c r="O56" s="41"/>
      <c r="P56" s="41"/>
      <c r="Q56" s="41"/>
      <c r="R56" s="41"/>
      <c r="S56" s="41"/>
      <c r="T56" s="41"/>
      <c r="U56" s="41"/>
      <c r="V56" s="41"/>
      <c r="W56" s="41"/>
      <c r="X56" s="41"/>
      <c r="Y56" s="43"/>
    </row>
    <row r="57" spans="1:25" x14ac:dyDescent="0.25">
      <c r="A57" s="174" t="s">
        <v>286</v>
      </c>
      <c r="B57" s="175"/>
      <c r="C57" s="176"/>
      <c r="D57" s="41"/>
      <c r="E57" s="41"/>
      <c r="F57" s="41"/>
      <c r="G57" s="41"/>
      <c r="H57" s="41"/>
      <c r="I57" s="41"/>
      <c r="J57" s="41"/>
      <c r="K57" s="41"/>
      <c r="L57" s="41"/>
      <c r="M57" s="41"/>
      <c r="N57" s="41"/>
      <c r="O57" s="41"/>
      <c r="P57" s="41"/>
      <c r="Q57" s="41"/>
      <c r="R57" s="41"/>
      <c r="S57" s="41"/>
      <c r="T57" s="41"/>
      <c r="U57" s="41"/>
      <c r="V57" s="41"/>
      <c r="W57" s="41"/>
      <c r="X57" s="41"/>
      <c r="Y57" s="43"/>
    </row>
    <row r="58" spans="1:25" x14ac:dyDescent="0.25">
      <c r="A58" s="177"/>
      <c r="B58" s="175"/>
      <c r="C58" s="176"/>
      <c r="D58" s="41"/>
      <c r="E58" s="41"/>
      <c r="F58" s="41"/>
      <c r="G58" s="41"/>
      <c r="H58" s="41"/>
      <c r="I58" s="41"/>
      <c r="J58" s="41"/>
      <c r="K58" s="41"/>
      <c r="L58" s="41"/>
      <c r="M58" s="41"/>
      <c r="N58" s="41"/>
      <c r="O58" s="41"/>
      <c r="P58" s="41"/>
      <c r="Q58" s="41"/>
      <c r="R58" s="41"/>
      <c r="S58" s="41"/>
      <c r="T58" s="41"/>
      <c r="U58" s="41"/>
      <c r="V58" s="41"/>
      <c r="W58" s="41"/>
      <c r="X58" s="41"/>
      <c r="Y58" s="43"/>
    </row>
    <row r="59" spans="1:25" x14ac:dyDescent="0.25">
      <c r="A59" s="177"/>
      <c r="B59" s="175"/>
      <c r="C59" s="176"/>
      <c r="D59" s="41"/>
      <c r="E59" s="41"/>
      <c r="F59" s="41"/>
      <c r="G59" s="41"/>
      <c r="H59" s="41"/>
      <c r="I59" s="41"/>
      <c r="J59" s="41"/>
      <c r="K59" s="41"/>
      <c r="L59" s="41"/>
      <c r="M59" s="41"/>
      <c r="N59" s="41"/>
      <c r="O59" s="41"/>
      <c r="P59" s="41"/>
      <c r="Q59" s="41"/>
      <c r="R59" s="41"/>
      <c r="S59" s="41"/>
      <c r="T59" s="41"/>
      <c r="U59" s="41"/>
      <c r="V59" s="41"/>
      <c r="W59" s="41"/>
      <c r="X59" s="41"/>
      <c r="Y59" s="43"/>
    </row>
    <row r="60" spans="1:25" x14ac:dyDescent="0.25">
      <c r="A60" s="170"/>
      <c r="B60" s="171"/>
      <c r="C60" s="172"/>
      <c r="D60" s="41"/>
      <c r="E60" s="41"/>
      <c r="F60" s="41"/>
      <c r="G60" s="41"/>
      <c r="H60" s="41"/>
      <c r="I60" s="41"/>
      <c r="J60" s="41"/>
      <c r="K60" s="41"/>
      <c r="L60" s="41"/>
      <c r="M60" s="41"/>
      <c r="N60" s="41"/>
      <c r="O60" s="41"/>
      <c r="P60" s="41"/>
      <c r="Q60" s="41"/>
      <c r="R60" s="41"/>
      <c r="S60" s="41"/>
      <c r="T60" s="41"/>
      <c r="U60" s="41"/>
      <c r="V60" s="41"/>
      <c r="W60" s="41"/>
      <c r="X60" s="41"/>
      <c r="Y60" s="43"/>
    </row>
    <row r="61" spans="1:25" x14ac:dyDescent="0.25">
      <c r="A61" s="170"/>
      <c r="B61" s="171"/>
      <c r="C61" s="172"/>
      <c r="D61" s="41"/>
      <c r="E61" s="41"/>
      <c r="F61" s="41"/>
      <c r="G61" s="41"/>
      <c r="H61" s="41"/>
      <c r="I61" s="41"/>
      <c r="J61" s="41"/>
      <c r="K61" s="41"/>
      <c r="L61" s="41"/>
      <c r="M61" s="41"/>
      <c r="N61" s="41"/>
      <c r="O61" s="41"/>
      <c r="P61" s="41"/>
      <c r="Q61" s="41"/>
      <c r="R61" s="41"/>
      <c r="S61" s="41"/>
      <c r="T61" s="41"/>
      <c r="U61" s="41"/>
      <c r="V61" s="41"/>
      <c r="W61" s="41"/>
      <c r="X61" s="41"/>
      <c r="Y61" s="4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
      <c r="B66" s="2"/>
      <c r="C66" s="2"/>
      <c r="D66" s="2"/>
      <c r="E66" s="2"/>
      <c r="F66" s="2"/>
      <c r="G66" s="2"/>
      <c r="H66" s="2"/>
      <c r="I66" s="2"/>
      <c r="J66" s="2"/>
      <c r="K66" s="2"/>
      <c r="L66" s="2"/>
      <c r="M66" s="2"/>
      <c r="N66" s="2"/>
      <c r="O66" s="2"/>
      <c r="P66" s="2"/>
      <c r="Q66" s="2"/>
      <c r="R66" s="2"/>
      <c r="S66" s="2"/>
      <c r="T66" s="2"/>
      <c r="U66" s="2"/>
      <c r="V66" s="2"/>
      <c r="W66" s="2"/>
      <c r="X66" s="2"/>
      <c r="Y66" s="3"/>
    </row>
    <row r="67" spans="1:25" x14ac:dyDescent="0.25">
      <c r="A67" s="1"/>
      <c r="B67" s="2"/>
      <c r="C67" s="2"/>
      <c r="D67" s="2"/>
      <c r="E67" s="2"/>
      <c r="F67" s="2"/>
      <c r="G67" s="2"/>
      <c r="H67" s="2"/>
      <c r="I67" s="2"/>
      <c r="J67" s="2"/>
      <c r="K67" s="2"/>
      <c r="L67" s="2"/>
      <c r="M67" s="2"/>
      <c r="N67" s="2"/>
      <c r="O67" s="2"/>
      <c r="P67" s="2"/>
      <c r="Q67" s="2"/>
      <c r="R67" s="2"/>
      <c r="S67" s="2"/>
      <c r="T67" s="2"/>
      <c r="U67" s="2"/>
      <c r="V67" s="2"/>
      <c r="W67" s="2"/>
      <c r="X67" s="2"/>
      <c r="Y67" s="3"/>
    </row>
    <row r="68" spans="1:25" x14ac:dyDescent="0.25">
      <c r="A68" s="1"/>
      <c r="B68" s="2"/>
      <c r="C68" s="2"/>
      <c r="D68" s="2"/>
      <c r="E68" s="2"/>
      <c r="F68" s="2"/>
      <c r="G68" s="2"/>
      <c r="H68" s="2"/>
      <c r="I68" s="2"/>
      <c r="J68" s="2"/>
      <c r="K68" s="2"/>
      <c r="L68" s="2"/>
      <c r="M68" s="2"/>
      <c r="N68" s="2"/>
      <c r="O68" s="2"/>
      <c r="P68" s="2"/>
      <c r="Q68" s="2"/>
      <c r="R68" s="2"/>
      <c r="S68" s="2"/>
      <c r="T68" s="2"/>
      <c r="U68" s="2"/>
      <c r="V68" s="2"/>
      <c r="W68" s="2"/>
      <c r="X68" s="2"/>
      <c r="Y68" s="3"/>
    </row>
    <row r="69" spans="1:25" x14ac:dyDescent="0.25">
      <c r="A69" s="1"/>
      <c r="B69" s="2"/>
      <c r="C69" s="2"/>
      <c r="D69" s="2"/>
      <c r="E69" s="2"/>
      <c r="F69" s="2"/>
      <c r="G69" s="2"/>
      <c r="H69" s="2"/>
      <c r="I69" s="2"/>
      <c r="J69" s="2"/>
      <c r="K69" s="2"/>
      <c r="L69" s="2"/>
      <c r="M69" s="2"/>
      <c r="N69" s="2"/>
      <c r="O69" s="2"/>
      <c r="P69" s="2"/>
      <c r="Q69" s="2"/>
      <c r="R69" s="2"/>
      <c r="S69" s="2"/>
      <c r="T69" s="2"/>
      <c r="U69" s="2"/>
      <c r="V69" s="2"/>
      <c r="W69" s="2"/>
      <c r="X69" s="2"/>
      <c r="Y69" s="3"/>
    </row>
    <row r="70" spans="1:25" x14ac:dyDescent="0.25">
      <c r="A70" s="1"/>
      <c r="B70" s="2"/>
      <c r="C70" s="2"/>
      <c r="D70" s="2"/>
      <c r="E70" s="2"/>
      <c r="F70" s="2"/>
      <c r="G70" s="2"/>
      <c r="H70" s="2"/>
      <c r="I70" s="2"/>
      <c r="J70" s="2"/>
      <c r="K70" s="2"/>
      <c r="L70" s="2"/>
      <c r="M70" s="2"/>
      <c r="N70" s="2"/>
      <c r="O70" s="2"/>
      <c r="P70" s="2"/>
      <c r="Q70" s="2"/>
      <c r="R70" s="2"/>
      <c r="S70" s="2"/>
      <c r="T70" s="2"/>
      <c r="U70" s="2"/>
      <c r="V70" s="2"/>
      <c r="W70" s="2"/>
      <c r="X70" s="2"/>
      <c r="Y70" s="3"/>
    </row>
    <row r="71" spans="1:25" x14ac:dyDescent="0.25">
      <c r="A71" s="1"/>
      <c r="B71" s="2"/>
      <c r="C71" s="2"/>
      <c r="D71" s="2"/>
      <c r="E71" s="2"/>
      <c r="F71" s="2"/>
      <c r="G71" s="2"/>
      <c r="H71" s="2"/>
      <c r="I71" s="2"/>
      <c r="J71" s="2"/>
      <c r="K71" s="2"/>
      <c r="L71" s="2"/>
      <c r="M71" s="2"/>
      <c r="N71" s="2"/>
      <c r="O71" s="2"/>
      <c r="P71" s="2"/>
      <c r="Q71" s="2"/>
      <c r="R71" s="2"/>
      <c r="S71" s="2"/>
      <c r="T71" s="2"/>
      <c r="U71" s="2"/>
      <c r="V71" s="2"/>
      <c r="W71" s="2"/>
      <c r="X71" s="2"/>
      <c r="Y71" s="3"/>
    </row>
    <row r="72" spans="1:25" x14ac:dyDescent="0.25">
      <c r="A72" s="1"/>
      <c r="B72" s="2"/>
      <c r="C72" s="2"/>
      <c r="D72" s="2"/>
      <c r="E72" s="2"/>
      <c r="F72" s="2"/>
      <c r="G72" s="2"/>
      <c r="H72" s="2"/>
      <c r="I72" s="2"/>
      <c r="J72" s="2"/>
      <c r="K72" s="2"/>
      <c r="L72" s="2"/>
      <c r="M72" s="2"/>
      <c r="N72" s="2"/>
      <c r="O72" s="2"/>
      <c r="P72" s="2"/>
      <c r="Q72" s="2"/>
      <c r="R72" s="2"/>
      <c r="S72" s="2"/>
      <c r="T72" s="2"/>
      <c r="U72" s="2"/>
      <c r="V72" s="2"/>
      <c r="W72" s="2"/>
      <c r="X72" s="2"/>
      <c r="Y72" s="3"/>
    </row>
    <row r="73" spans="1:25" ht="15.75" thickBot="1" x14ac:dyDescent="0.3">
      <c r="A73" s="40"/>
      <c r="B73" s="4"/>
      <c r="C73" s="4"/>
      <c r="D73" s="4"/>
      <c r="E73" s="4"/>
      <c r="F73" s="4"/>
      <c r="G73" s="4"/>
      <c r="H73" s="4"/>
      <c r="I73" s="4"/>
      <c r="J73" s="4"/>
      <c r="K73" s="4"/>
      <c r="L73" s="4"/>
      <c r="M73" s="4"/>
      <c r="N73" s="4"/>
      <c r="O73" s="4"/>
      <c r="P73" s="4"/>
      <c r="Q73" s="4"/>
      <c r="R73" s="4"/>
      <c r="S73" s="4"/>
      <c r="T73" s="4"/>
      <c r="U73" s="4"/>
      <c r="V73" s="4"/>
      <c r="W73" s="4"/>
      <c r="X73" s="4"/>
      <c r="Y73" s="5"/>
    </row>
  </sheetData>
  <sheetProtection formatCells="0" selectLockedCells="1" selectUnlockedCells="1"/>
  <mergeCells count="98">
    <mergeCell ref="A29:A33"/>
    <mergeCell ref="C29:C33"/>
    <mergeCell ref="E29:F33"/>
    <mergeCell ref="H29:H33"/>
    <mergeCell ref="I29:I33"/>
    <mergeCell ref="U8:V8"/>
    <mergeCell ref="U9:V9"/>
    <mergeCell ref="E25:F25"/>
    <mergeCell ref="N25:P25"/>
    <mergeCell ref="E23:F23"/>
    <mergeCell ref="N23:P23"/>
    <mergeCell ref="E21:F21"/>
    <mergeCell ref="N21:P21"/>
    <mergeCell ref="U10:V10"/>
    <mergeCell ref="U11:V11"/>
    <mergeCell ref="W42:W50"/>
    <mergeCell ref="Y17:Y19"/>
    <mergeCell ref="E27:F27"/>
    <mergeCell ref="N27:P27"/>
    <mergeCell ref="Y42:Y50"/>
    <mergeCell ref="J29:J33"/>
    <mergeCell ref="K29:K33"/>
    <mergeCell ref="N29:P33"/>
    <mergeCell ref="S29:S33"/>
    <mergeCell ref="X1:Y1"/>
    <mergeCell ref="X2:Y2"/>
    <mergeCell ref="X3:Y3"/>
    <mergeCell ref="D1:U3"/>
    <mergeCell ref="A5:Y5"/>
    <mergeCell ref="A1:C3"/>
    <mergeCell ref="V1:W1"/>
    <mergeCell ref="V2:W2"/>
    <mergeCell ref="V3:W3"/>
    <mergeCell ref="D8:D11"/>
    <mergeCell ref="E8:F11"/>
    <mergeCell ref="A14:Y14"/>
    <mergeCell ref="A15:F15"/>
    <mergeCell ref="G15:G17"/>
    <mergeCell ref="A6:B13"/>
    <mergeCell ref="G6:G11"/>
    <mergeCell ref="T6:T11"/>
    <mergeCell ref="E13:F13"/>
    <mergeCell ref="C6:C7"/>
    <mergeCell ref="E6:F7"/>
    <mergeCell ref="C12:Y12"/>
    <mergeCell ref="C8:C11"/>
    <mergeCell ref="U6:Y6"/>
    <mergeCell ref="W11:Y11"/>
    <mergeCell ref="W8:Y8"/>
    <mergeCell ref="P6:S7"/>
    <mergeCell ref="P8:S11"/>
    <mergeCell ref="N15:S15"/>
    <mergeCell ref="N16:P16"/>
    <mergeCell ref="H6:N7"/>
    <mergeCell ref="H8:N11"/>
    <mergeCell ref="O6:O11"/>
    <mergeCell ref="H13:N13"/>
    <mergeCell ref="O13:Y13"/>
    <mergeCell ref="U7:V7"/>
    <mergeCell ref="W9:Y9"/>
    <mergeCell ref="W10:Y10"/>
    <mergeCell ref="H15:K15"/>
    <mergeCell ref="U15:Y15"/>
    <mergeCell ref="Q16:R17"/>
    <mergeCell ref="W7:Y7"/>
    <mergeCell ref="A60:C61"/>
    <mergeCell ref="S42:S50"/>
    <mergeCell ref="N48:P48"/>
    <mergeCell ref="E42:F42"/>
    <mergeCell ref="N42:P42"/>
    <mergeCell ref="E44:F44"/>
    <mergeCell ref="N44:P44"/>
    <mergeCell ref="E50:F50"/>
    <mergeCell ref="N50:P50"/>
    <mergeCell ref="E46:F46"/>
    <mergeCell ref="N46:P46"/>
    <mergeCell ref="E48:F48"/>
    <mergeCell ref="A57:C59"/>
    <mergeCell ref="A55:C56"/>
    <mergeCell ref="E52:F52"/>
    <mergeCell ref="N52:P52"/>
    <mergeCell ref="A54:C54"/>
    <mergeCell ref="A46:A48"/>
    <mergeCell ref="C46:C48"/>
    <mergeCell ref="U44:U48"/>
    <mergeCell ref="E35:F35"/>
    <mergeCell ref="N35:P35"/>
    <mergeCell ref="E37:F37"/>
    <mergeCell ref="N37:P37"/>
    <mergeCell ref="E39:F39"/>
    <mergeCell ref="N39:P39"/>
    <mergeCell ref="A17:A19"/>
    <mergeCell ref="C17:C19"/>
    <mergeCell ref="N17:P19"/>
    <mergeCell ref="E17:F19"/>
    <mergeCell ref="B16:B17"/>
    <mergeCell ref="D16:D17"/>
    <mergeCell ref="E16:F16"/>
  </mergeCells>
  <dataValidations count="18">
    <dataValidation allowBlank="1" showInputMessage="1" showErrorMessage="1" sqref="E8:F11 H8"/>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dataValidation allowBlank="1" showInputMessage="1" showErrorMessage="1" promptTitle="Proceso" prompt="Previo a diligenciar las demás casillas, seleccione de la lista desplegable el proceso que va a caracterizar." sqref="C6:C7"/>
    <dataValidation allowBlank="1" showInputMessage="1" showErrorMessage="1" promptTitle="Macroproceso" prompt="El formato cargará automaticamente la información asociada al proceso que seleccionó." sqref="E6:F7"/>
    <dataValidation allowBlank="1" showInputMessage="1" showErrorMessage="1" promptTitle="Tipo de Proceso" prompt="El formato seleccionará automaticamente el tipo de proceso al que corresponde el proceso que seleccionó." sqref="H6:N7"/>
    <dataValidation allowBlank="1" showInputMessage="1" showErrorMessage="1" prompt="Con la ayuda del enlace, defina el tipo de indicador y el nombre del (los) indicadores que quiere establecer para medir su proceso." sqref="U6:Y6"/>
    <dataValidation allowBlank="1" showInputMessage="1" showErrorMessage="1" prompt="Confirme si el líder del proceso que aparece cargado se encuentra correcto." sqref="C13"/>
    <dataValidation allowBlank="1" showInputMessage="1" showErrorMessage="1" prompt="Para definir el alcance de su proceso tenga en cuenta que debe describir y delimitar brevemente el inicio y fin de las actividades del proceso. " sqref="H13:N13"/>
    <dataValidation allowBlank="1" showInputMessage="1" showErrorMessage="1" prompt="Identifica los procesos de la SIC, que proporcionan insumos o necesidades para ejecutar las actividades del proceso." sqref="A16"/>
    <dataValidation allowBlank="1" showInputMessage="1" showErrorMessage="1" prompt="Identifica Entidades externas o usuarios que proporcionan insumos o necesidades para ejecutar las actividades del proceso." sqref="C16"/>
    <dataValidation allowBlank="1" showInputMessage="1" showErrorMessage="1" prompt="Marque con una X, la etapa del ciclo PHV al que hace referencia la actividad._x000a__x000a_Puede insertar tantas filas como sea necesario de acuerdo al número de actividades requeridas. " sqref="H15:K15"/>
    <dataValidation allowBlank="1" showInputMessage="1" showErrorMessage="1" prompt="Define los cargos y/o roles responsables de realizar la actividad descrita. _x000a_" sqref="S16"/>
    <dataValidation allowBlank="1" showInputMessage="1" showErrorMessage="1" prompt="Identifica los procesos, los cargos o roles específicos que reciben la salida y que hacen parte de la SIC." sqref="W16"/>
    <dataValidation allowBlank="1" showInputMessage="1" showErrorMessage="1" prompt="Identifica las entidades externas que reciben o son afectados por las salidas generadas en una actividad." sqref="Y16"/>
    <dataValidation allowBlank="1" showInputMessage="1" showErrorMessage="1" prompt="Seleccione de la lista desplegable los trámites y OPAS asociados al proceso, en caso de tener más de uno utilice las diferentes filas." sqref="A54:C54"/>
    <dataValidation allowBlank="1" showInputMessage="1" showErrorMessage="1" prompt="Son los insumos o la información de necesidades o aspectos legales que se requieren para la ejecución de las actividades. " sqref="E16:F16"/>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desplegables'!$D$3:$D$47</xm:f>
          </x14:formula1>
          <xm:sqref>C8:C11</xm:sqref>
        </x14:dataValidation>
        <x14:dataValidation type="list" allowBlank="1" showInputMessage="1" showErrorMessage="1">
          <x14:formula1>
            <xm:f>'Listas desplegables'!$D$52:$D$80</xm:f>
          </x14:formula1>
          <xm:sqref>A60:C61 A55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zoomScale="80" zoomScaleNormal="100" zoomScaleSheetLayoutView="80" workbookViewId="0">
      <selection activeCell="H24" sqref="H24:J24"/>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02"/>
      <c r="C1" s="303"/>
      <c r="D1" s="304" t="s">
        <v>21</v>
      </c>
      <c r="E1" s="304"/>
      <c r="F1" s="304"/>
      <c r="G1" s="304"/>
      <c r="H1" s="304"/>
      <c r="I1" s="304"/>
      <c r="J1" s="304"/>
      <c r="K1" s="304"/>
      <c r="L1" s="304"/>
      <c r="M1" s="304"/>
      <c r="N1" s="304"/>
      <c r="O1" s="304"/>
      <c r="P1" s="304"/>
      <c r="Q1" s="304"/>
      <c r="R1" s="304"/>
      <c r="S1" s="305"/>
    </row>
    <row r="2" spans="2:25" ht="17.45" customHeight="1" x14ac:dyDescent="0.25">
      <c r="B2" s="306"/>
      <c r="C2" s="307"/>
      <c r="D2" s="307"/>
      <c r="E2" s="307"/>
      <c r="F2" s="307"/>
      <c r="G2" s="307"/>
      <c r="H2" s="307"/>
      <c r="I2" s="307"/>
      <c r="J2" s="307"/>
      <c r="K2" s="307"/>
      <c r="L2" s="307"/>
      <c r="M2" s="307"/>
      <c r="N2" s="307"/>
      <c r="O2" s="307"/>
      <c r="P2" s="307"/>
      <c r="Q2" s="307"/>
      <c r="R2" s="307"/>
      <c r="S2" s="308"/>
    </row>
    <row r="3" spans="2:25" ht="29.25" customHeight="1" x14ac:dyDescent="0.25">
      <c r="B3" s="310" t="s">
        <v>163</v>
      </c>
      <c r="C3" s="311"/>
      <c r="D3" s="311"/>
      <c r="E3" s="311"/>
      <c r="F3" s="311"/>
      <c r="G3" s="311"/>
      <c r="H3" s="311"/>
      <c r="I3" s="311"/>
      <c r="J3" s="311"/>
      <c r="K3" s="311"/>
      <c r="L3" s="311"/>
      <c r="M3" s="311"/>
      <c r="N3" s="311"/>
      <c r="O3" s="311"/>
      <c r="P3" s="311"/>
      <c r="Q3" s="311"/>
      <c r="R3" s="311"/>
      <c r="S3" s="312"/>
    </row>
    <row r="4" spans="2:25" ht="30.2" customHeight="1" x14ac:dyDescent="0.25">
      <c r="B4" s="15" t="s">
        <v>37</v>
      </c>
      <c r="C4" s="248" t="s">
        <v>201</v>
      </c>
      <c r="D4" s="249"/>
      <c r="E4" s="249"/>
      <c r="F4" s="249"/>
      <c r="G4" s="249"/>
      <c r="H4" s="249"/>
      <c r="I4" s="249"/>
      <c r="J4" s="249"/>
      <c r="K4" s="249"/>
      <c r="L4" s="249"/>
      <c r="M4" s="249"/>
      <c r="N4" s="249"/>
      <c r="O4" s="249"/>
      <c r="P4" s="249"/>
      <c r="Q4" s="249"/>
      <c r="R4" s="249"/>
      <c r="S4" s="250"/>
    </row>
    <row r="5" spans="2:25" ht="30.2" customHeight="1" x14ac:dyDescent="0.25">
      <c r="B5" s="15" t="s">
        <v>22</v>
      </c>
      <c r="C5" s="248" t="s">
        <v>92</v>
      </c>
      <c r="D5" s="249"/>
      <c r="E5" s="249"/>
      <c r="F5" s="249"/>
      <c r="G5" s="249"/>
      <c r="H5" s="249"/>
      <c r="I5" s="249"/>
      <c r="J5" s="309"/>
      <c r="K5" s="296" t="s">
        <v>36</v>
      </c>
      <c r="L5" s="296"/>
      <c r="M5" s="313" t="str">
        <f>VLOOKUP(C5,'Listas desplegables'!D3:G46,2,0)</f>
        <v>Gestión del Talento Humano</v>
      </c>
      <c r="N5" s="313"/>
      <c r="O5" s="313"/>
      <c r="P5" s="313"/>
      <c r="Q5" s="313"/>
      <c r="R5" s="313"/>
      <c r="S5" s="314"/>
    </row>
    <row r="6" spans="2:25" ht="36.75" customHeight="1" x14ac:dyDescent="0.25">
      <c r="B6" s="15" t="s">
        <v>38</v>
      </c>
      <c r="C6" s="313" t="str">
        <f>VLOOKUP(C5,'Listas desplegables'!D3:G46,4,0)</f>
        <v xml:space="preserve">Despacho de Secretaría General </v>
      </c>
      <c r="D6" s="313"/>
      <c r="E6" s="313"/>
      <c r="F6" s="313"/>
      <c r="G6" s="313"/>
      <c r="H6" s="313"/>
      <c r="I6" s="313"/>
      <c r="J6" s="313"/>
      <c r="K6" s="298" t="s">
        <v>39</v>
      </c>
      <c r="L6" s="298"/>
      <c r="M6" s="313" t="s">
        <v>333</v>
      </c>
      <c r="N6" s="313"/>
      <c r="O6" s="313"/>
      <c r="P6" s="313"/>
      <c r="Q6" s="313"/>
      <c r="R6" s="313"/>
      <c r="S6" s="314"/>
    </row>
    <row r="7" spans="2:25" ht="15.75" customHeight="1" x14ac:dyDescent="0.25">
      <c r="B7" s="334"/>
      <c r="C7" s="335"/>
      <c r="D7" s="335"/>
      <c r="E7" s="335"/>
      <c r="F7" s="335"/>
      <c r="G7" s="335"/>
      <c r="H7" s="335"/>
      <c r="I7" s="335"/>
      <c r="J7" s="335"/>
      <c r="K7" s="335"/>
      <c r="L7" s="335"/>
      <c r="M7" s="335"/>
      <c r="N7" s="335"/>
      <c r="O7" s="335"/>
      <c r="P7" s="335"/>
      <c r="Q7" s="335"/>
      <c r="R7" s="335"/>
      <c r="S7" s="336"/>
    </row>
    <row r="8" spans="2:25" ht="30.75" customHeight="1" x14ac:dyDescent="0.25">
      <c r="B8" s="15" t="s">
        <v>23</v>
      </c>
      <c r="C8" s="299" t="str">
        <f>Caracterización!W8</f>
        <v>Cumplimiento del plan de Capacitación de la entidad</v>
      </c>
      <c r="D8" s="299"/>
      <c r="E8" s="299"/>
      <c r="F8" s="299"/>
      <c r="G8" s="299"/>
      <c r="H8" s="299"/>
      <c r="I8" s="299"/>
      <c r="J8" s="299"/>
      <c r="K8" s="298" t="s">
        <v>40</v>
      </c>
      <c r="L8" s="298"/>
      <c r="M8" s="299" t="str">
        <f>Caracterización!U8</f>
        <v>Eficacia</v>
      </c>
      <c r="N8" s="299"/>
      <c r="O8" s="298" t="s">
        <v>43</v>
      </c>
      <c r="P8" s="298"/>
      <c r="Q8" s="300" t="s">
        <v>208</v>
      </c>
      <c r="R8" s="300"/>
      <c r="S8" s="301"/>
    </row>
    <row r="9" spans="2:25" ht="30.75" customHeight="1" x14ac:dyDescent="0.25">
      <c r="B9" s="15" t="s">
        <v>24</v>
      </c>
      <c r="C9" s="318" t="s">
        <v>334</v>
      </c>
      <c r="D9" s="318"/>
      <c r="E9" s="318"/>
      <c r="F9" s="318"/>
      <c r="G9" s="318"/>
      <c r="H9" s="318"/>
      <c r="I9" s="318"/>
      <c r="J9" s="318"/>
      <c r="K9" s="318"/>
      <c r="L9" s="318"/>
      <c r="M9" s="318"/>
      <c r="N9" s="318"/>
      <c r="O9" s="318"/>
      <c r="P9" s="318"/>
      <c r="Q9" s="318"/>
      <c r="R9" s="318"/>
      <c r="S9" s="319"/>
    </row>
    <row r="10" spans="2:25" ht="30.75" customHeight="1" x14ac:dyDescent="0.25">
      <c r="B10" s="15" t="s">
        <v>41</v>
      </c>
      <c r="C10" s="320" t="s">
        <v>335</v>
      </c>
      <c r="D10" s="320"/>
      <c r="E10" s="320"/>
      <c r="F10" s="320"/>
      <c r="G10" s="320"/>
      <c r="H10" s="320"/>
      <c r="I10" s="320"/>
      <c r="J10" s="320"/>
      <c r="K10" s="320"/>
      <c r="L10" s="320"/>
      <c r="M10" s="320"/>
      <c r="N10" s="320"/>
      <c r="O10" s="320"/>
      <c r="P10" s="320"/>
      <c r="Q10" s="320"/>
      <c r="R10" s="320"/>
      <c r="S10" s="321"/>
    </row>
    <row r="11" spans="2:25" ht="30.75" customHeight="1" x14ac:dyDescent="0.25">
      <c r="B11" s="44" t="s">
        <v>166</v>
      </c>
      <c r="C11" s="329" t="str">
        <f>Caracterización!P8</f>
        <v>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v>
      </c>
      <c r="D11" s="329"/>
      <c r="E11" s="329"/>
      <c r="F11" s="329"/>
      <c r="G11" s="329"/>
      <c r="H11" s="329"/>
      <c r="I11" s="329"/>
      <c r="J11" s="329"/>
      <c r="K11" s="329"/>
      <c r="L11" s="329"/>
      <c r="M11" s="329"/>
      <c r="N11" s="329"/>
      <c r="O11" s="329"/>
      <c r="P11" s="329"/>
      <c r="Q11" s="329"/>
      <c r="R11" s="329"/>
      <c r="S11" s="330"/>
    </row>
    <row r="12" spans="2:25" ht="14.25" customHeight="1" x14ac:dyDescent="0.25">
      <c r="B12" s="322"/>
      <c r="C12" s="323"/>
      <c r="D12" s="323"/>
      <c r="E12" s="323"/>
      <c r="F12" s="323"/>
      <c r="G12" s="323"/>
      <c r="H12" s="323"/>
      <c r="I12" s="323"/>
      <c r="J12" s="323"/>
      <c r="K12" s="323"/>
      <c r="L12" s="323"/>
      <c r="M12" s="323"/>
      <c r="N12" s="323"/>
      <c r="O12" s="323"/>
      <c r="P12" s="323"/>
      <c r="Q12" s="323"/>
      <c r="R12" s="323"/>
      <c r="S12" s="324"/>
    </row>
    <row r="13" spans="2:25" s="8" customFormat="1" ht="30.2" customHeight="1" x14ac:dyDescent="0.25">
      <c r="B13" s="64" t="s">
        <v>25</v>
      </c>
      <c r="C13" s="197" t="s">
        <v>165</v>
      </c>
      <c r="D13" s="161"/>
      <c r="E13" s="197" t="s">
        <v>42</v>
      </c>
      <c r="F13" s="160"/>
      <c r="G13" s="160"/>
      <c r="H13" s="161"/>
      <c r="I13" s="296" t="s">
        <v>26</v>
      </c>
      <c r="J13" s="296"/>
      <c r="K13" s="296"/>
      <c r="L13" s="296"/>
      <c r="M13" s="296"/>
      <c r="N13" s="296" t="s">
        <v>27</v>
      </c>
      <c r="O13" s="296"/>
      <c r="P13" s="296"/>
      <c r="Q13" s="296"/>
      <c r="R13" s="297"/>
      <c r="S13" s="325"/>
      <c r="U13"/>
      <c r="V13"/>
      <c r="W13"/>
      <c r="X13"/>
      <c r="Y13"/>
    </row>
    <row r="14" spans="2:25" ht="42" customHeight="1" x14ac:dyDescent="0.25">
      <c r="B14" s="65" t="s">
        <v>336</v>
      </c>
      <c r="C14" s="178" t="s">
        <v>338</v>
      </c>
      <c r="D14" s="326"/>
      <c r="E14" s="327" t="s">
        <v>340</v>
      </c>
      <c r="F14" s="327"/>
      <c r="G14" s="327"/>
      <c r="H14" s="327"/>
      <c r="I14" s="327" t="s">
        <v>232</v>
      </c>
      <c r="J14" s="327"/>
      <c r="K14" s="327"/>
      <c r="L14" s="327"/>
      <c r="M14" s="327"/>
      <c r="N14" s="327" t="s">
        <v>342</v>
      </c>
      <c r="O14" s="327"/>
      <c r="P14" s="327"/>
      <c r="Q14" s="327"/>
      <c r="R14" s="328"/>
      <c r="S14" s="325"/>
    </row>
    <row r="15" spans="2:25" ht="42" customHeight="1" x14ac:dyDescent="0.25">
      <c r="B15" s="66" t="s">
        <v>337</v>
      </c>
      <c r="C15" s="178" t="s">
        <v>339</v>
      </c>
      <c r="D15" s="326"/>
      <c r="E15" s="327" t="s">
        <v>341</v>
      </c>
      <c r="F15" s="327"/>
      <c r="G15" s="327"/>
      <c r="H15" s="327"/>
      <c r="I15" s="327" t="s">
        <v>232</v>
      </c>
      <c r="J15" s="327"/>
      <c r="K15" s="327"/>
      <c r="L15" s="327"/>
      <c r="M15" s="327"/>
      <c r="N15" s="327" t="s">
        <v>342</v>
      </c>
      <c r="O15" s="327"/>
      <c r="P15" s="327"/>
      <c r="Q15" s="327"/>
      <c r="R15" s="328"/>
      <c r="S15" s="325"/>
    </row>
    <row r="16" spans="2:25" x14ac:dyDescent="0.25">
      <c r="B16" s="331"/>
      <c r="C16" s="332"/>
      <c r="D16" s="332"/>
      <c r="E16" s="332"/>
      <c r="F16" s="332"/>
      <c r="G16" s="332"/>
      <c r="H16" s="332"/>
      <c r="I16" s="332"/>
      <c r="J16" s="332"/>
      <c r="K16" s="332"/>
      <c r="L16" s="332"/>
      <c r="M16" s="332"/>
      <c r="N16" s="332"/>
      <c r="O16" s="332"/>
      <c r="P16" s="332"/>
      <c r="Q16" s="332"/>
      <c r="R16" s="332"/>
      <c r="S16" s="333"/>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c r="E18" s="11"/>
      <c r="F18" s="11" t="s">
        <v>30</v>
      </c>
      <c r="G18" s="51"/>
      <c r="H18" s="11"/>
      <c r="I18" s="11" t="s">
        <v>31</v>
      </c>
      <c r="J18" s="11"/>
      <c r="K18" s="51"/>
      <c r="L18" s="11"/>
      <c r="M18" s="11" t="s">
        <v>32</v>
      </c>
      <c r="N18" s="51" t="s">
        <v>243</v>
      </c>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44" t="s">
        <v>33</v>
      </c>
      <c r="C21" s="315" t="s">
        <v>210</v>
      </c>
      <c r="D21" s="316"/>
      <c r="E21" s="316"/>
      <c r="F21" s="316"/>
      <c r="G21" s="345"/>
      <c r="H21" s="48"/>
      <c r="I21" s="346" t="s">
        <v>211</v>
      </c>
      <c r="J21" s="346"/>
      <c r="K21" s="346"/>
      <c r="L21" s="346"/>
      <c r="M21" s="347"/>
      <c r="N21" s="315" t="s">
        <v>212</v>
      </c>
      <c r="O21" s="316"/>
      <c r="P21" s="316"/>
      <c r="Q21" s="316"/>
      <c r="R21" s="317"/>
      <c r="S21" s="16"/>
    </row>
    <row r="22" spans="2:19" ht="18" x14ac:dyDescent="0.25">
      <c r="B22" s="344"/>
      <c r="C22" s="315" t="s">
        <v>243</v>
      </c>
      <c r="D22" s="316"/>
      <c r="E22" s="316"/>
      <c r="F22" s="316"/>
      <c r="G22" s="345"/>
      <c r="H22" s="315"/>
      <c r="I22" s="316"/>
      <c r="J22" s="316"/>
      <c r="K22" s="316"/>
      <c r="L22" s="316"/>
      <c r="M22" s="345"/>
      <c r="N22" s="315"/>
      <c r="O22" s="316"/>
      <c r="P22" s="316"/>
      <c r="Q22" s="316"/>
      <c r="R22" s="317"/>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50" t="s">
        <v>34</v>
      </c>
      <c r="C24" s="126">
        <v>0.8</v>
      </c>
      <c r="D24" s="20"/>
      <c r="E24" s="337" t="s">
        <v>35</v>
      </c>
      <c r="F24" s="338"/>
      <c r="G24" s="339"/>
      <c r="H24" s="340" t="s">
        <v>343</v>
      </c>
      <c r="I24" s="340"/>
      <c r="J24" s="340"/>
      <c r="K24" s="337" t="s">
        <v>234</v>
      </c>
      <c r="L24" s="338"/>
      <c r="M24" s="338"/>
      <c r="N24" s="339"/>
      <c r="O24" s="341" t="s">
        <v>342</v>
      </c>
      <c r="P24" s="342"/>
      <c r="Q24" s="342"/>
      <c r="R24" s="343"/>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C14:D14"/>
    <mergeCell ref="E14:H14"/>
    <mergeCell ref="I14:M14"/>
    <mergeCell ref="N14:R14"/>
    <mergeCell ref="C15:D15"/>
    <mergeCell ref="E15:H15"/>
    <mergeCell ref="I15:M15"/>
    <mergeCell ref="N15:R15"/>
    <mergeCell ref="C11:S11"/>
    <mergeCell ref="B16:S16"/>
    <mergeCell ref="C13:D13"/>
    <mergeCell ref="B1:C1"/>
    <mergeCell ref="D1:S1"/>
    <mergeCell ref="K5:L5"/>
    <mergeCell ref="B2:S2"/>
    <mergeCell ref="C5:J5"/>
    <mergeCell ref="B3:S3"/>
    <mergeCell ref="C4:S4"/>
    <mergeCell ref="M5:S5"/>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Y54"/>
  <sheetViews>
    <sheetView showGridLines="0" view="pageBreakPreview" zoomScale="80" zoomScaleNormal="100" zoomScaleSheetLayoutView="80" workbookViewId="0">
      <selection activeCell="B3" sqref="B3:S3"/>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02"/>
      <c r="C1" s="303"/>
      <c r="D1" s="304" t="s">
        <v>21</v>
      </c>
      <c r="E1" s="304"/>
      <c r="F1" s="304"/>
      <c r="G1" s="304"/>
      <c r="H1" s="304"/>
      <c r="I1" s="304"/>
      <c r="J1" s="304"/>
      <c r="K1" s="304"/>
      <c r="L1" s="304"/>
      <c r="M1" s="304"/>
      <c r="N1" s="304"/>
      <c r="O1" s="304"/>
      <c r="P1" s="304"/>
      <c r="Q1" s="304"/>
      <c r="R1" s="304"/>
      <c r="S1" s="305"/>
    </row>
    <row r="2" spans="2:25" ht="17.45" customHeight="1" x14ac:dyDescent="0.25">
      <c r="B2" s="306"/>
      <c r="C2" s="307"/>
      <c r="D2" s="307"/>
      <c r="E2" s="307"/>
      <c r="F2" s="307"/>
      <c r="G2" s="307"/>
      <c r="H2" s="307"/>
      <c r="I2" s="307"/>
      <c r="J2" s="307"/>
      <c r="K2" s="307"/>
      <c r="L2" s="307"/>
      <c r="M2" s="307"/>
      <c r="N2" s="307"/>
      <c r="O2" s="307"/>
      <c r="P2" s="307"/>
      <c r="Q2" s="307"/>
      <c r="R2" s="307"/>
      <c r="S2" s="308"/>
    </row>
    <row r="3" spans="2:25" ht="29.25" customHeight="1" x14ac:dyDescent="0.25">
      <c r="B3" s="310" t="s">
        <v>163</v>
      </c>
      <c r="C3" s="311"/>
      <c r="D3" s="311"/>
      <c r="E3" s="311"/>
      <c r="F3" s="311"/>
      <c r="G3" s="311"/>
      <c r="H3" s="311"/>
      <c r="I3" s="311"/>
      <c r="J3" s="311"/>
      <c r="K3" s="311"/>
      <c r="L3" s="311"/>
      <c r="M3" s="311"/>
      <c r="N3" s="311"/>
      <c r="O3" s="311"/>
      <c r="P3" s="311"/>
      <c r="Q3" s="311"/>
      <c r="R3" s="311"/>
      <c r="S3" s="312"/>
    </row>
    <row r="4" spans="2:25" ht="30.2" customHeight="1" x14ac:dyDescent="0.25">
      <c r="B4" s="15" t="s">
        <v>37</v>
      </c>
      <c r="C4" s="248" t="s">
        <v>201</v>
      </c>
      <c r="D4" s="249"/>
      <c r="E4" s="249"/>
      <c r="F4" s="249"/>
      <c r="G4" s="249"/>
      <c r="H4" s="249"/>
      <c r="I4" s="249"/>
      <c r="J4" s="249"/>
      <c r="K4" s="249"/>
      <c r="L4" s="249"/>
      <c r="M4" s="249"/>
      <c r="N4" s="249"/>
      <c r="O4" s="249"/>
      <c r="P4" s="249"/>
      <c r="Q4" s="249"/>
      <c r="R4" s="249"/>
      <c r="S4" s="250"/>
    </row>
    <row r="5" spans="2:25" ht="30.2" customHeight="1" x14ac:dyDescent="0.25">
      <c r="B5" s="15" t="s">
        <v>22</v>
      </c>
      <c r="C5" s="248" t="s">
        <v>92</v>
      </c>
      <c r="D5" s="249"/>
      <c r="E5" s="249"/>
      <c r="F5" s="249"/>
      <c r="G5" s="249"/>
      <c r="H5" s="249"/>
      <c r="I5" s="249"/>
      <c r="J5" s="309"/>
      <c r="K5" s="296" t="s">
        <v>36</v>
      </c>
      <c r="L5" s="296"/>
      <c r="M5" s="313" t="str">
        <f>VLOOKUP(C5,'Listas desplegables'!D3:G46,2,0)</f>
        <v>Gestión del Talento Humano</v>
      </c>
      <c r="N5" s="313"/>
      <c r="O5" s="313"/>
      <c r="P5" s="313"/>
      <c r="Q5" s="313"/>
      <c r="R5" s="313"/>
      <c r="S5" s="314"/>
    </row>
    <row r="6" spans="2:25" ht="36.75" customHeight="1" x14ac:dyDescent="0.25">
      <c r="B6" s="15" t="s">
        <v>38</v>
      </c>
      <c r="C6" s="313" t="str">
        <f>VLOOKUP(C5,'Listas desplegables'!D3:G46,4,0)</f>
        <v xml:space="preserve">Despacho de Secretaría General </v>
      </c>
      <c r="D6" s="313"/>
      <c r="E6" s="313"/>
      <c r="F6" s="313"/>
      <c r="G6" s="313"/>
      <c r="H6" s="313"/>
      <c r="I6" s="313"/>
      <c r="J6" s="313"/>
      <c r="K6" s="298" t="s">
        <v>39</v>
      </c>
      <c r="L6" s="298"/>
      <c r="M6" s="313" t="s">
        <v>333</v>
      </c>
      <c r="N6" s="313"/>
      <c r="O6" s="313"/>
      <c r="P6" s="313"/>
      <c r="Q6" s="313"/>
      <c r="R6" s="313"/>
      <c r="S6" s="314"/>
    </row>
    <row r="7" spans="2:25" ht="15.75" customHeight="1" x14ac:dyDescent="0.25">
      <c r="B7" s="334"/>
      <c r="C7" s="335"/>
      <c r="D7" s="335"/>
      <c r="E7" s="335"/>
      <c r="F7" s="335"/>
      <c r="G7" s="335"/>
      <c r="H7" s="335"/>
      <c r="I7" s="335"/>
      <c r="J7" s="335"/>
      <c r="K7" s="335"/>
      <c r="L7" s="335"/>
      <c r="M7" s="335"/>
      <c r="N7" s="335"/>
      <c r="O7" s="335"/>
      <c r="P7" s="335"/>
      <c r="Q7" s="335"/>
      <c r="R7" s="335"/>
      <c r="S7" s="336"/>
    </row>
    <row r="8" spans="2:25" ht="30.75" customHeight="1" x14ac:dyDescent="0.25">
      <c r="B8" s="15" t="s">
        <v>23</v>
      </c>
      <c r="C8" s="299" t="str">
        <f>Caracterización!W9</f>
        <v>Cumplimiento del plan de Bienestar e Incentivos de la entidad</v>
      </c>
      <c r="D8" s="299"/>
      <c r="E8" s="299"/>
      <c r="F8" s="299"/>
      <c r="G8" s="299"/>
      <c r="H8" s="299"/>
      <c r="I8" s="299"/>
      <c r="J8" s="299"/>
      <c r="K8" s="298" t="s">
        <v>40</v>
      </c>
      <c r="L8" s="298"/>
      <c r="M8" s="299" t="str">
        <f>Caracterización!U9</f>
        <v>Eficacia</v>
      </c>
      <c r="N8" s="299"/>
      <c r="O8" s="298" t="s">
        <v>43</v>
      </c>
      <c r="P8" s="298"/>
      <c r="Q8" s="300" t="s">
        <v>208</v>
      </c>
      <c r="R8" s="300"/>
      <c r="S8" s="301"/>
    </row>
    <row r="9" spans="2:25" ht="30.75" customHeight="1" x14ac:dyDescent="0.25">
      <c r="B9" s="15" t="s">
        <v>24</v>
      </c>
      <c r="C9" s="318" t="s">
        <v>344</v>
      </c>
      <c r="D9" s="318"/>
      <c r="E9" s="318"/>
      <c r="F9" s="318"/>
      <c r="G9" s="318"/>
      <c r="H9" s="318"/>
      <c r="I9" s="318"/>
      <c r="J9" s="318"/>
      <c r="K9" s="318"/>
      <c r="L9" s="318"/>
      <c r="M9" s="318"/>
      <c r="N9" s="318"/>
      <c r="O9" s="318"/>
      <c r="P9" s="318"/>
      <c r="Q9" s="318"/>
      <c r="R9" s="318"/>
      <c r="S9" s="319"/>
    </row>
    <row r="10" spans="2:25" ht="30.75" customHeight="1" x14ac:dyDescent="0.25">
      <c r="B10" s="15" t="s">
        <v>41</v>
      </c>
      <c r="C10" s="320" t="s">
        <v>345</v>
      </c>
      <c r="D10" s="320"/>
      <c r="E10" s="320"/>
      <c r="F10" s="320"/>
      <c r="G10" s="320"/>
      <c r="H10" s="320"/>
      <c r="I10" s="320"/>
      <c r="J10" s="320"/>
      <c r="K10" s="320"/>
      <c r="L10" s="320"/>
      <c r="M10" s="320"/>
      <c r="N10" s="320"/>
      <c r="O10" s="320"/>
      <c r="P10" s="320"/>
      <c r="Q10" s="320"/>
      <c r="R10" s="320"/>
      <c r="S10" s="321"/>
    </row>
    <row r="11" spans="2:25" ht="30.75" customHeight="1" x14ac:dyDescent="0.25">
      <c r="B11" s="44" t="s">
        <v>166</v>
      </c>
      <c r="C11" s="329" t="str">
        <f>Caracterización!P8</f>
        <v>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v>
      </c>
      <c r="D11" s="329"/>
      <c r="E11" s="329"/>
      <c r="F11" s="329"/>
      <c r="G11" s="329"/>
      <c r="H11" s="329"/>
      <c r="I11" s="329"/>
      <c r="J11" s="329"/>
      <c r="K11" s="329"/>
      <c r="L11" s="329"/>
      <c r="M11" s="329"/>
      <c r="N11" s="329"/>
      <c r="O11" s="329"/>
      <c r="P11" s="329"/>
      <c r="Q11" s="329"/>
      <c r="R11" s="329"/>
      <c r="S11" s="330"/>
    </row>
    <row r="12" spans="2:25" ht="14.25" customHeight="1" x14ac:dyDescent="0.25">
      <c r="B12" s="322"/>
      <c r="C12" s="323"/>
      <c r="D12" s="323"/>
      <c r="E12" s="323"/>
      <c r="F12" s="323"/>
      <c r="G12" s="323"/>
      <c r="H12" s="323"/>
      <c r="I12" s="323"/>
      <c r="J12" s="323"/>
      <c r="K12" s="323"/>
      <c r="L12" s="323"/>
      <c r="M12" s="323"/>
      <c r="N12" s="323"/>
      <c r="O12" s="323"/>
      <c r="P12" s="323"/>
      <c r="Q12" s="323"/>
      <c r="R12" s="323"/>
      <c r="S12" s="324"/>
    </row>
    <row r="13" spans="2:25" s="8" customFormat="1" ht="30.2" customHeight="1" x14ac:dyDescent="0.25">
      <c r="B13" s="64" t="s">
        <v>25</v>
      </c>
      <c r="C13" s="197" t="s">
        <v>165</v>
      </c>
      <c r="D13" s="161"/>
      <c r="E13" s="197" t="s">
        <v>42</v>
      </c>
      <c r="F13" s="160"/>
      <c r="G13" s="160"/>
      <c r="H13" s="161"/>
      <c r="I13" s="296" t="s">
        <v>26</v>
      </c>
      <c r="J13" s="296"/>
      <c r="K13" s="296"/>
      <c r="L13" s="296"/>
      <c r="M13" s="296"/>
      <c r="N13" s="296" t="s">
        <v>27</v>
      </c>
      <c r="O13" s="296"/>
      <c r="P13" s="296"/>
      <c r="Q13" s="296"/>
      <c r="R13" s="297"/>
      <c r="S13" s="325"/>
      <c r="U13"/>
      <c r="V13"/>
      <c r="W13"/>
      <c r="X13"/>
      <c r="Y13"/>
    </row>
    <row r="14" spans="2:25" ht="42" customHeight="1" x14ac:dyDescent="0.25">
      <c r="B14" s="65" t="s">
        <v>336</v>
      </c>
      <c r="C14" s="178" t="s">
        <v>338</v>
      </c>
      <c r="D14" s="326"/>
      <c r="E14" s="327" t="s">
        <v>346</v>
      </c>
      <c r="F14" s="327"/>
      <c r="G14" s="327"/>
      <c r="H14" s="327"/>
      <c r="I14" s="327" t="s">
        <v>232</v>
      </c>
      <c r="J14" s="327"/>
      <c r="K14" s="327"/>
      <c r="L14" s="327"/>
      <c r="M14" s="327"/>
      <c r="N14" s="327" t="s">
        <v>348</v>
      </c>
      <c r="O14" s="327"/>
      <c r="P14" s="327"/>
      <c r="Q14" s="327"/>
      <c r="R14" s="328"/>
      <c r="S14" s="325"/>
    </row>
    <row r="15" spans="2:25" ht="42" customHeight="1" x14ac:dyDescent="0.25">
      <c r="B15" s="66" t="s">
        <v>337</v>
      </c>
      <c r="C15" s="178" t="s">
        <v>339</v>
      </c>
      <c r="D15" s="326"/>
      <c r="E15" s="327" t="s">
        <v>347</v>
      </c>
      <c r="F15" s="327"/>
      <c r="G15" s="327"/>
      <c r="H15" s="327"/>
      <c r="I15" s="327" t="s">
        <v>232</v>
      </c>
      <c r="J15" s="327"/>
      <c r="K15" s="327"/>
      <c r="L15" s="327"/>
      <c r="M15" s="327"/>
      <c r="N15" s="327" t="s">
        <v>348</v>
      </c>
      <c r="O15" s="327"/>
      <c r="P15" s="327"/>
      <c r="Q15" s="327"/>
      <c r="R15" s="328"/>
      <c r="S15" s="325"/>
    </row>
    <row r="16" spans="2:25" x14ac:dyDescent="0.25">
      <c r="B16" s="331"/>
      <c r="C16" s="332"/>
      <c r="D16" s="332"/>
      <c r="E16" s="332"/>
      <c r="F16" s="332"/>
      <c r="G16" s="332"/>
      <c r="H16" s="332"/>
      <c r="I16" s="332"/>
      <c r="J16" s="332"/>
      <c r="K16" s="332"/>
      <c r="L16" s="332"/>
      <c r="M16" s="332"/>
      <c r="N16" s="332"/>
      <c r="O16" s="332"/>
      <c r="P16" s="332"/>
      <c r="Q16" s="332"/>
      <c r="R16" s="332"/>
      <c r="S16" s="333"/>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c r="E18" s="11"/>
      <c r="F18" s="11" t="s">
        <v>30</v>
      </c>
      <c r="G18" s="51"/>
      <c r="H18" s="11"/>
      <c r="I18" s="11" t="s">
        <v>31</v>
      </c>
      <c r="J18" s="11"/>
      <c r="K18" s="51"/>
      <c r="L18" s="11"/>
      <c r="M18" s="11" t="s">
        <v>32</v>
      </c>
      <c r="N18" s="51" t="s">
        <v>243</v>
      </c>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44" t="s">
        <v>33</v>
      </c>
      <c r="C21" s="315" t="s">
        <v>210</v>
      </c>
      <c r="D21" s="316"/>
      <c r="E21" s="316"/>
      <c r="F21" s="316"/>
      <c r="G21" s="345"/>
      <c r="H21" s="48"/>
      <c r="I21" s="346" t="s">
        <v>211</v>
      </c>
      <c r="J21" s="346"/>
      <c r="K21" s="346"/>
      <c r="L21" s="346"/>
      <c r="M21" s="347"/>
      <c r="N21" s="315" t="s">
        <v>212</v>
      </c>
      <c r="O21" s="316"/>
      <c r="P21" s="316"/>
      <c r="Q21" s="316"/>
      <c r="R21" s="317"/>
      <c r="S21" s="16"/>
    </row>
    <row r="22" spans="2:19" ht="18" x14ac:dyDescent="0.25">
      <c r="B22" s="344"/>
      <c r="C22" s="315" t="s">
        <v>243</v>
      </c>
      <c r="D22" s="316"/>
      <c r="E22" s="316"/>
      <c r="F22" s="316"/>
      <c r="G22" s="345"/>
      <c r="H22" s="315"/>
      <c r="I22" s="316"/>
      <c r="J22" s="316"/>
      <c r="K22" s="316"/>
      <c r="L22" s="316"/>
      <c r="M22" s="345"/>
      <c r="N22" s="315"/>
      <c r="O22" s="316"/>
      <c r="P22" s="316"/>
      <c r="Q22" s="316"/>
      <c r="R22" s="317"/>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50" t="s">
        <v>34</v>
      </c>
      <c r="C24" s="126">
        <v>0.8</v>
      </c>
      <c r="D24" s="20"/>
      <c r="E24" s="337" t="s">
        <v>35</v>
      </c>
      <c r="F24" s="338"/>
      <c r="G24" s="339"/>
      <c r="H24" s="340" t="s">
        <v>343</v>
      </c>
      <c r="I24" s="340"/>
      <c r="J24" s="340"/>
      <c r="K24" s="337" t="s">
        <v>234</v>
      </c>
      <c r="L24" s="338"/>
      <c r="M24" s="338"/>
      <c r="N24" s="339"/>
      <c r="O24" s="341" t="s">
        <v>348</v>
      </c>
      <c r="P24" s="342"/>
      <c r="Q24" s="342"/>
      <c r="R24" s="343"/>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80" zoomScaleNormal="100" zoomScaleSheetLayoutView="80" workbookViewId="0">
      <selection activeCell="C4" sqref="C4:S4"/>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02"/>
      <c r="C1" s="303"/>
      <c r="D1" s="304" t="s">
        <v>21</v>
      </c>
      <c r="E1" s="304"/>
      <c r="F1" s="304"/>
      <c r="G1" s="304"/>
      <c r="H1" s="304"/>
      <c r="I1" s="304"/>
      <c r="J1" s="304"/>
      <c r="K1" s="304"/>
      <c r="L1" s="304"/>
      <c r="M1" s="304"/>
      <c r="N1" s="304"/>
      <c r="O1" s="304"/>
      <c r="P1" s="304"/>
      <c r="Q1" s="304"/>
      <c r="R1" s="304"/>
      <c r="S1" s="305"/>
    </row>
    <row r="2" spans="2:25" ht="17.45" customHeight="1" x14ac:dyDescent="0.25">
      <c r="B2" s="306"/>
      <c r="C2" s="307"/>
      <c r="D2" s="307"/>
      <c r="E2" s="307"/>
      <c r="F2" s="307"/>
      <c r="G2" s="307"/>
      <c r="H2" s="307"/>
      <c r="I2" s="307"/>
      <c r="J2" s="307"/>
      <c r="K2" s="307"/>
      <c r="L2" s="307"/>
      <c r="M2" s="307"/>
      <c r="N2" s="307"/>
      <c r="O2" s="307"/>
      <c r="P2" s="307"/>
      <c r="Q2" s="307"/>
      <c r="R2" s="307"/>
      <c r="S2" s="308"/>
    </row>
    <row r="3" spans="2:25" ht="29.25" customHeight="1" x14ac:dyDescent="0.25">
      <c r="B3" s="310" t="s">
        <v>163</v>
      </c>
      <c r="C3" s="311"/>
      <c r="D3" s="311"/>
      <c r="E3" s="311"/>
      <c r="F3" s="311"/>
      <c r="G3" s="311"/>
      <c r="H3" s="311"/>
      <c r="I3" s="311"/>
      <c r="J3" s="311"/>
      <c r="K3" s="311"/>
      <c r="L3" s="311"/>
      <c r="M3" s="311"/>
      <c r="N3" s="311"/>
      <c r="O3" s="311"/>
      <c r="P3" s="311"/>
      <c r="Q3" s="311"/>
      <c r="R3" s="311"/>
      <c r="S3" s="312"/>
    </row>
    <row r="4" spans="2:25" ht="30.2" customHeight="1" x14ac:dyDescent="0.25">
      <c r="B4" s="15" t="s">
        <v>37</v>
      </c>
      <c r="C4" s="248" t="s">
        <v>200</v>
      </c>
      <c r="D4" s="249"/>
      <c r="E4" s="249"/>
      <c r="F4" s="249"/>
      <c r="G4" s="249"/>
      <c r="H4" s="249"/>
      <c r="I4" s="249"/>
      <c r="J4" s="249"/>
      <c r="K4" s="249"/>
      <c r="L4" s="249"/>
      <c r="M4" s="249"/>
      <c r="N4" s="249"/>
      <c r="O4" s="249"/>
      <c r="P4" s="249"/>
      <c r="Q4" s="249"/>
      <c r="R4" s="249"/>
      <c r="S4" s="250"/>
    </row>
    <row r="5" spans="2:25" ht="30.2" customHeight="1" x14ac:dyDescent="0.25">
      <c r="B5" s="15" t="s">
        <v>22</v>
      </c>
      <c r="C5" s="248" t="s">
        <v>92</v>
      </c>
      <c r="D5" s="249"/>
      <c r="E5" s="249"/>
      <c r="F5" s="249"/>
      <c r="G5" s="249"/>
      <c r="H5" s="249"/>
      <c r="I5" s="249"/>
      <c r="J5" s="309"/>
      <c r="K5" s="296" t="s">
        <v>36</v>
      </c>
      <c r="L5" s="296"/>
      <c r="M5" s="313" t="str">
        <f>VLOOKUP(C5,'Listas desplegables'!D3:G46,2,0)</f>
        <v>Gestión del Talento Humano</v>
      </c>
      <c r="N5" s="313"/>
      <c r="O5" s="313"/>
      <c r="P5" s="313"/>
      <c r="Q5" s="313"/>
      <c r="R5" s="313"/>
      <c r="S5" s="314"/>
    </row>
    <row r="6" spans="2:25" ht="36.75" customHeight="1" x14ac:dyDescent="0.25">
      <c r="B6" s="15" t="s">
        <v>38</v>
      </c>
      <c r="C6" s="313" t="str">
        <f>VLOOKUP(C5,'Listas desplegables'!D3:G46,4,0)</f>
        <v xml:space="preserve">Despacho de Secretaría General </v>
      </c>
      <c r="D6" s="313"/>
      <c r="E6" s="313"/>
      <c r="F6" s="313"/>
      <c r="G6" s="313"/>
      <c r="H6" s="313"/>
      <c r="I6" s="313"/>
      <c r="J6" s="313"/>
      <c r="K6" s="298" t="s">
        <v>39</v>
      </c>
      <c r="L6" s="298"/>
      <c r="M6" s="313" t="s">
        <v>349</v>
      </c>
      <c r="N6" s="313"/>
      <c r="O6" s="313"/>
      <c r="P6" s="313"/>
      <c r="Q6" s="313"/>
      <c r="R6" s="313"/>
      <c r="S6" s="314"/>
    </row>
    <row r="7" spans="2:25" ht="15.75" customHeight="1" x14ac:dyDescent="0.25">
      <c r="B7" s="334"/>
      <c r="C7" s="335"/>
      <c r="D7" s="335"/>
      <c r="E7" s="335"/>
      <c r="F7" s="335"/>
      <c r="G7" s="335"/>
      <c r="H7" s="335"/>
      <c r="I7" s="335"/>
      <c r="J7" s="335"/>
      <c r="K7" s="335"/>
      <c r="L7" s="335"/>
      <c r="M7" s="335"/>
      <c r="N7" s="335"/>
      <c r="O7" s="335"/>
      <c r="P7" s="335"/>
      <c r="Q7" s="335"/>
      <c r="R7" s="335"/>
      <c r="S7" s="336"/>
    </row>
    <row r="8" spans="2:25" ht="30.75" customHeight="1" x14ac:dyDescent="0.25">
      <c r="B8" s="15" t="s">
        <v>23</v>
      </c>
      <c r="C8" s="299" t="str">
        <f>Caracterización!W10</f>
        <v xml:space="preserve">Cumplimiento de solicitudes o requerimientos internos realizados en el Grupo </v>
      </c>
      <c r="D8" s="299"/>
      <c r="E8" s="299"/>
      <c r="F8" s="299"/>
      <c r="G8" s="299"/>
      <c r="H8" s="299"/>
      <c r="I8" s="299"/>
      <c r="J8" s="299"/>
      <c r="K8" s="298" t="s">
        <v>40</v>
      </c>
      <c r="L8" s="298"/>
      <c r="M8" s="299" t="str">
        <f>Caracterización!U10</f>
        <v>Eficacia</v>
      </c>
      <c r="N8" s="299"/>
      <c r="O8" s="298" t="s">
        <v>43</v>
      </c>
      <c r="P8" s="298"/>
      <c r="Q8" s="300" t="s">
        <v>208</v>
      </c>
      <c r="R8" s="300"/>
      <c r="S8" s="301"/>
    </row>
    <row r="9" spans="2:25" ht="30.75" customHeight="1" x14ac:dyDescent="0.25">
      <c r="B9" s="15" t="s">
        <v>24</v>
      </c>
      <c r="C9" s="318" t="s">
        <v>350</v>
      </c>
      <c r="D9" s="318"/>
      <c r="E9" s="318"/>
      <c r="F9" s="318"/>
      <c r="G9" s="318"/>
      <c r="H9" s="318"/>
      <c r="I9" s="318"/>
      <c r="J9" s="318"/>
      <c r="K9" s="318"/>
      <c r="L9" s="318"/>
      <c r="M9" s="318"/>
      <c r="N9" s="318"/>
      <c r="O9" s="318"/>
      <c r="P9" s="318"/>
      <c r="Q9" s="318"/>
      <c r="R9" s="318"/>
      <c r="S9" s="319"/>
    </row>
    <row r="10" spans="2:25" ht="30.75" customHeight="1" x14ac:dyDescent="0.25">
      <c r="B10" s="15" t="s">
        <v>41</v>
      </c>
      <c r="C10" s="320" t="s">
        <v>351</v>
      </c>
      <c r="D10" s="320"/>
      <c r="E10" s="320"/>
      <c r="F10" s="320"/>
      <c r="G10" s="320"/>
      <c r="H10" s="320"/>
      <c r="I10" s="320"/>
      <c r="J10" s="320"/>
      <c r="K10" s="320"/>
      <c r="L10" s="320"/>
      <c r="M10" s="320"/>
      <c r="N10" s="320"/>
      <c r="O10" s="320"/>
      <c r="P10" s="320"/>
      <c r="Q10" s="320"/>
      <c r="R10" s="320"/>
      <c r="S10" s="321"/>
    </row>
    <row r="11" spans="2:25" ht="30.75" customHeight="1" x14ac:dyDescent="0.25">
      <c r="B11" s="44" t="s">
        <v>166</v>
      </c>
      <c r="C11" s="329" t="str">
        <f>Caracterización!P8</f>
        <v>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v>
      </c>
      <c r="D11" s="329"/>
      <c r="E11" s="329"/>
      <c r="F11" s="329"/>
      <c r="G11" s="329"/>
      <c r="H11" s="329"/>
      <c r="I11" s="329"/>
      <c r="J11" s="329"/>
      <c r="K11" s="329"/>
      <c r="L11" s="329"/>
      <c r="M11" s="329"/>
      <c r="N11" s="329"/>
      <c r="O11" s="329"/>
      <c r="P11" s="329"/>
      <c r="Q11" s="329"/>
      <c r="R11" s="329"/>
      <c r="S11" s="330"/>
    </row>
    <row r="12" spans="2:25" ht="14.25" customHeight="1" x14ac:dyDescent="0.25">
      <c r="B12" s="322"/>
      <c r="C12" s="323"/>
      <c r="D12" s="323"/>
      <c r="E12" s="323"/>
      <c r="F12" s="323"/>
      <c r="G12" s="323"/>
      <c r="H12" s="323"/>
      <c r="I12" s="323"/>
      <c r="J12" s="323"/>
      <c r="K12" s="323"/>
      <c r="L12" s="323"/>
      <c r="M12" s="323"/>
      <c r="N12" s="323"/>
      <c r="O12" s="323"/>
      <c r="P12" s="323"/>
      <c r="Q12" s="323"/>
      <c r="R12" s="323"/>
      <c r="S12" s="324"/>
    </row>
    <row r="13" spans="2:25" s="8" customFormat="1" ht="30.2" customHeight="1" x14ac:dyDescent="0.25">
      <c r="B13" s="64" t="s">
        <v>25</v>
      </c>
      <c r="C13" s="197" t="s">
        <v>165</v>
      </c>
      <c r="D13" s="161"/>
      <c r="E13" s="197" t="s">
        <v>42</v>
      </c>
      <c r="F13" s="160"/>
      <c r="G13" s="160"/>
      <c r="H13" s="161"/>
      <c r="I13" s="296" t="s">
        <v>26</v>
      </c>
      <c r="J13" s="296"/>
      <c r="K13" s="296"/>
      <c r="L13" s="296"/>
      <c r="M13" s="296"/>
      <c r="N13" s="296" t="s">
        <v>27</v>
      </c>
      <c r="O13" s="296"/>
      <c r="P13" s="296"/>
      <c r="Q13" s="296"/>
      <c r="R13" s="297"/>
      <c r="S13" s="325"/>
      <c r="U13"/>
      <c r="V13"/>
      <c r="W13"/>
      <c r="X13"/>
      <c r="Y13"/>
    </row>
    <row r="14" spans="2:25" ht="42" customHeight="1" x14ac:dyDescent="0.25">
      <c r="B14" s="65" t="s">
        <v>353</v>
      </c>
      <c r="C14" s="178" t="s">
        <v>354</v>
      </c>
      <c r="D14" s="326"/>
      <c r="E14" s="327" t="s">
        <v>356</v>
      </c>
      <c r="F14" s="327"/>
      <c r="G14" s="327"/>
      <c r="H14" s="327"/>
      <c r="I14" s="327" t="s">
        <v>232</v>
      </c>
      <c r="J14" s="327"/>
      <c r="K14" s="327"/>
      <c r="L14" s="327"/>
      <c r="M14" s="327"/>
      <c r="N14" s="327" t="s">
        <v>358</v>
      </c>
      <c r="O14" s="327"/>
      <c r="P14" s="327"/>
      <c r="Q14" s="327"/>
      <c r="R14" s="328"/>
      <c r="S14" s="325"/>
    </row>
    <row r="15" spans="2:25" ht="42" customHeight="1" x14ac:dyDescent="0.25">
      <c r="B15" s="66" t="s">
        <v>352</v>
      </c>
      <c r="C15" s="178" t="s">
        <v>355</v>
      </c>
      <c r="D15" s="326"/>
      <c r="E15" s="327" t="s">
        <v>357</v>
      </c>
      <c r="F15" s="327"/>
      <c r="G15" s="327"/>
      <c r="H15" s="327"/>
      <c r="I15" s="327" t="s">
        <v>232</v>
      </c>
      <c r="J15" s="327"/>
      <c r="K15" s="327"/>
      <c r="L15" s="327"/>
      <c r="M15" s="327"/>
      <c r="N15" s="327" t="s">
        <v>358</v>
      </c>
      <c r="O15" s="327"/>
      <c r="P15" s="327"/>
      <c r="Q15" s="327"/>
      <c r="R15" s="328"/>
      <c r="S15" s="325"/>
    </row>
    <row r="16" spans="2:25" x14ac:dyDescent="0.25">
      <c r="B16" s="331"/>
      <c r="C16" s="332"/>
      <c r="D16" s="332"/>
      <c r="E16" s="332"/>
      <c r="F16" s="332"/>
      <c r="G16" s="332"/>
      <c r="H16" s="332"/>
      <c r="I16" s="332"/>
      <c r="J16" s="332"/>
      <c r="K16" s="332"/>
      <c r="L16" s="332"/>
      <c r="M16" s="332"/>
      <c r="N16" s="332"/>
      <c r="O16" s="332"/>
      <c r="P16" s="332"/>
      <c r="Q16" s="332"/>
      <c r="R16" s="332"/>
      <c r="S16" s="333"/>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2" t="s">
        <v>28</v>
      </c>
      <c r="C18" s="11" t="s">
        <v>29</v>
      </c>
      <c r="D18" s="51"/>
      <c r="E18" s="11"/>
      <c r="F18" s="11" t="s">
        <v>30</v>
      </c>
      <c r="G18" s="51"/>
      <c r="H18" s="11"/>
      <c r="I18" s="11" t="s">
        <v>31</v>
      </c>
      <c r="J18" s="11"/>
      <c r="K18" s="51"/>
      <c r="L18" s="11"/>
      <c r="M18" s="11" t="s">
        <v>32</v>
      </c>
      <c r="N18" s="51" t="s">
        <v>243</v>
      </c>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44" t="s">
        <v>33</v>
      </c>
      <c r="C21" s="315" t="s">
        <v>210</v>
      </c>
      <c r="D21" s="316"/>
      <c r="E21" s="316"/>
      <c r="F21" s="316"/>
      <c r="G21" s="345"/>
      <c r="H21" s="48"/>
      <c r="I21" s="346" t="s">
        <v>211</v>
      </c>
      <c r="J21" s="346"/>
      <c r="K21" s="346"/>
      <c r="L21" s="346"/>
      <c r="M21" s="347"/>
      <c r="N21" s="315" t="s">
        <v>212</v>
      </c>
      <c r="O21" s="316"/>
      <c r="P21" s="316"/>
      <c r="Q21" s="316"/>
      <c r="R21" s="317"/>
      <c r="S21" s="16"/>
    </row>
    <row r="22" spans="2:19" ht="18" x14ac:dyDescent="0.25">
      <c r="B22" s="344"/>
      <c r="C22" s="315" t="s">
        <v>243</v>
      </c>
      <c r="D22" s="316"/>
      <c r="E22" s="316"/>
      <c r="F22" s="316"/>
      <c r="G22" s="345"/>
      <c r="H22" s="315"/>
      <c r="I22" s="316"/>
      <c r="J22" s="316"/>
      <c r="K22" s="316"/>
      <c r="L22" s="316"/>
      <c r="M22" s="345"/>
      <c r="N22" s="315"/>
      <c r="O22" s="316"/>
      <c r="P22" s="316"/>
      <c r="Q22" s="316"/>
      <c r="R22" s="317"/>
      <c r="S22" s="16"/>
    </row>
    <row r="23" spans="2:19" ht="15.75" x14ac:dyDescent="0.25">
      <c r="B23" s="19"/>
      <c r="C23" s="7"/>
      <c r="D23" s="7"/>
      <c r="E23" s="7"/>
      <c r="F23" s="7"/>
      <c r="G23" s="7"/>
      <c r="H23" s="7"/>
      <c r="I23" s="7"/>
      <c r="J23" s="7"/>
      <c r="K23" s="7"/>
      <c r="L23" s="7"/>
      <c r="M23" s="7"/>
      <c r="N23" s="7"/>
      <c r="O23" s="7"/>
      <c r="P23" s="7"/>
      <c r="Q23" s="7"/>
      <c r="R23" s="7"/>
      <c r="S23" s="16"/>
    </row>
    <row r="24" spans="2:19" ht="49.7" customHeight="1" thickBot="1" x14ac:dyDescent="0.3">
      <c r="B24" s="50" t="s">
        <v>34</v>
      </c>
      <c r="C24" s="126">
        <v>0.8</v>
      </c>
      <c r="D24" s="20"/>
      <c r="E24" s="337" t="s">
        <v>35</v>
      </c>
      <c r="F24" s="338"/>
      <c r="G24" s="339"/>
      <c r="H24" s="340" t="s">
        <v>359</v>
      </c>
      <c r="I24" s="340"/>
      <c r="J24" s="340"/>
      <c r="K24" s="337" t="s">
        <v>234</v>
      </c>
      <c r="L24" s="338"/>
      <c r="M24" s="338"/>
      <c r="N24" s="339"/>
      <c r="O24" s="341" t="s">
        <v>360</v>
      </c>
      <c r="P24" s="342"/>
      <c r="Q24" s="342"/>
      <c r="R24" s="343"/>
      <c r="S24" s="21"/>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75"/>
  <sheetViews>
    <sheetView view="pageBreakPreview" zoomScaleNormal="100" zoomScaleSheetLayoutView="100" workbookViewId="0">
      <selection activeCell="C1" sqref="C1:D2"/>
    </sheetView>
  </sheetViews>
  <sheetFormatPr baseColWidth="10" defaultRowHeight="14.25" x14ac:dyDescent="0.2"/>
  <cols>
    <col min="1" max="1" width="17.7109375" style="6" customWidth="1"/>
    <col min="2" max="2" width="15.28515625" style="6" customWidth="1"/>
    <col min="3" max="3" width="43.7109375" style="6" customWidth="1"/>
    <col min="4" max="4" width="17.7109375" style="6" customWidth="1"/>
    <col min="5" max="5" width="28.42578125" style="6" customWidth="1"/>
    <col min="6" max="6" width="11.42578125" style="6"/>
    <col min="7" max="7" width="0" style="137" hidden="1" customWidth="1"/>
    <col min="8" max="8" width="11.42578125" style="6" customWidth="1"/>
    <col min="9" max="16384" width="11.42578125" style="6"/>
  </cols>
  <sheetData>
    <row r="1" spans="1:7" ht="36" customHeight="1" x14ac:dyDescent="0.2">
      <c r="A1" s="348"/>
      <c r="B1" s="348"/>
      <c r="C1" s="349" t="s">
        <v>257</v>
      </c>
      <c r="D1" s="349"/>
      <c r="E1" s="79" t="s">
        <v>258</v>
      </c>
    </row>
    <row r="2" spans="1:7" ht="36" customHeight="1" x14ac:dyDescent="0.2">
      <c r="A2" s="348"/>
      <c r="B2" s="348"/>
      <c r="C2" s="349"/>
      <c r="D2" s="349"/>
      <c r="E2" s="80">
        <v>43742</v>
      </c>
    </row>
    <row r="3" spans="1:7" ht="18.75" customHeight="1" x14ac:dyDescent="0.2">
      <c r="A3" s="78"/>
      <c r="B3" s="78"/>
      <c r="C3" s="58"/>
      <c r="D3" s="58"/>
      <c r="E3" s="58"/>
    </row>
    <row r="4" spans="1:7" ht="18.75" customHeight="1" x14ac:dyDescent="0.2">
      <c r="A4" s="78"/>
      <c r="B4" s="78"/>
      <c r="C4" s="58"/>
      <c r="D4" s="58"/>
      <c r="E4" s="58"/>
    </row>
    <row r="5" spans="1:7" ht="39" customHeight="1" x14ac:dyDescent="0.2">
      <c r="A5" s="127" t="s">
        <v>252</v>
      </c>
      <c r="B5" s="127" t="s">
        <v>253</v>
      </c>
      <c r="C5" s="127" t="s">
        <v>254</v>
      </c>
      <c r="D5" s="127" t="s">
        <v>242</v>
      </c>
      <c r="E5" s="127" t="s">
        <v>255</v>
      </c>
    </row>
    <row r="6" spans="1:7" ht="33" customHeight="1" x14ac:dyDescent="0.2">
      <c r="A6" s="128" t="s">
        <v>371</v>
      </c>
      <c r="B6" s="128" t="s">
        <v>372</v>
      </c>
      <c r="C6" s="128" t="s">
        <v>373</v>
      </c>
      <c r="D6" s="128"/>
      <c r="E6" s="128" t="s">
        <v>366</v>
      </c>
      <c r="G6" s="137" t="s">
        <v>387</v>
      </c>
    </row>
    <row r="7" spans="1:7" ht="33" customHeight="1" x14ac:dyDescent="0.2">
      <c r="A7" s="128" t="s">
        <v>369</v>
      </c>
      <c r="B7" s="128" t="s">
        <v>467</v>
      </c>
      <c r="C7" s="128" t="s">
        <v>468</v>
      </c>
      <c r="D7" s="128" t="s">
        <v>412</v>
      </c>
      <c r="E7" s="128" t="s">
        <v>412</v>
      </c>
      <c r="G7" s="137" t="s">
        <v>473</v>
      </c>
    </row>
    <row r="8" spans="1:7" ht="57" customHeight="1" x14ac:dyDescent="0.2">
      <c r="A8" s="128" t="s">
        <v>369</v>
      </c>
      <c r="B8" s="128" t="s">
        <v>563</v>
      </c>
      <c r="C8" s="128" t="s">
        <v>370</v>
      </c>
      <c r="D8" s="128"/>
      <c r="E8" s="128" t="s">
        <v>366</v>
      </c>
      <c r="G8" s="137" t="s">
        <v>387</v>
      </c>
    </row>
    <row r="9" spans="1:7" ht="33" customHeight="1" x14ac:dyDescent="0.2">
      <c r="A9" s="128" t="s">
        <v>406</v>
      </c>
      <c r="B9" s="128" t="s">
        <v>405</v>
      </c>
      <c r="C9" s="128" t="s">
        <v>518</v>
      </c>
      <c r="D9" s="128" t="s">
        <v>519</v>
      </c>
      <c r="E9" s="128" t="s">
        <v>366</v>
      </c>
      <c r="G9" s="137" t="s">
        <v>551</v>
      </c>
    </row>
    <row r="10" spans="1:7" ht="33" customHeight="1" x14ac:dyDescent="0.2">
      <c r="A10" s="128" t="s">
        <v>406</v>
      </c>
      <c r="B10" s="128" t="s">
        <v>523</v>
      </c>
      <c r="C10" s="128" t="s">
        <v>524</v>
      </c>
      <c r="D10" s="128" t="s">
        <v>522</v>
      </c>
      <c r="E10" s="128" t="s">
        <v>366</v>
      </c>
      <c r="G10" s="137" t="s">
        <v>525</v>
      </c>
    </row>
    <row r="11" spans="1:7" ht="33" customHeight="1" x14ac:dyDescent="0.2">
      <c r="A11" s="128" t="s">
        <v>406</v>
      </c>
      <c r="B11" s="128" t="s">
        <v>407</v>
      </c>
      <c r="C11" s="128" t="s">
        <v>408</v>
      </c>
      <c r="D11" s="128"/>
      <c r="E11" s="128" t="s">
        <v>366</v>
      </c>
      <c r="G11" s="137" t="s">
        <v>395</v>
      </c>
    </row>
    <row r="12" spans="1:7" ht="57" customHeight="1" x14ac:dyDescent="0.2">
      <c r="A12" s="128" t="s">
        <v>380</v>
      </c>
      <c r="B12" s="128" t="s">
        <v>381</v>
      </c>
      <c r="C12" s="128" t="s">
        <v>382</v>
      </c>
      <c r="D12" s="128"/>
      <c r="E12" s="128" t="s">
        <v>366</v>
      </c>
      <c r="G12" s="137" t="s">
        <v>387</v>
      </c>
    </row>
    <row r="13" spans="1:7" ht="51" customHeight="1" x14ac:dyDescent="0.2">
      <c r="A13" s="139" t="s">
        <v>533</v>
      </c>
      <c r="B13" s="139" t="s">
        <v>534</v>
      </c>
      <c r="C13" s="139" t="s">
        <v>535</v>
      </c>
      <c r="D13" s="128"/>
      <c r="E13" s="139" t="s">
        <v>366</v>
      </c>
      <c r="G13" s="137" t="s">
        <v>550</v>
      </c>
    </row>
    <row r="14" spans="1:7" ht="51" customHeight="1" x14ac:dyDescent="0.2">
      <c r="A14" s="128" t="s">
        <v>469</v>
      </c>
      <c r="B14" s="128" t="s">
        <v>507</v>
      </c>
      <c r="C14" s="128" t="s">
        <v>508</v>
      </c>
      <c r="D14" s="128"/>
      <c r="E14" s="128" t="s">
        <v>366</v>
      </c>
      <c r="G14" s="137" t="s">
        <v>509</v>
      </c>
    </row>
    <row r="15" spans="1:7" ht="33" customHeight="1" x14ac:dyDescent="0.2">
      <c r="A15" s="128" t="s">
        <v>469</v>
      </c>
      <c r="B15" s="128" t="s">
        <v>470</v>
      </c>
      <c r="C15" s="128" t="s">
        <v>471</v>
      </c>
      <c r="D15" s="128" t="s">
        <v>366</v>
      </c>
      <c r="E15" s="128" t="s">
        <v>366</v>
      </c>
      <c r="G15" s="137" t="s">
        <v>473</v>
      </c>
    </row>
    <row r="16" spans="1:7" ht="33" customHeight="1" x14ac:dyDescent="0.2">
      <c r="A16" s="128" t="s">
        <v>469</v>
      </c>
      <c r="B16" s="128" t="s">
        <v>470</v>
      </c>
      <c r="C16" s="128" t="s">
        <v>472</v>
      </c>
      <c r="D16" s="128" t="s">
        <v>366</v>
      </c>
      <c r="E16" s="128" t="s">
        <v>366</v>
      </c>
      <c r="G16" s="137" t="s">
        <v>473</v>
      </c>
    </row>
    <row r="17" spans="1:7" ht="33" customHeight="1" x14ac:dyDescent="0.2">
      <c r="A17" s="140" t="s">
        <v>515</v>
      </c>
      <c r="B17" s="140" t="s">
        <v>516</v>
      </c>
      <c r="C17" s="140" t="s">
        <v>517</v>
      </c>
      <c r="D17" s="140"/>
      <c r="E17" s="140" t="s">
        <v>366</v>
      </c>
      <c r="G17" s="137" t="s">
        <v>509</v>
      </c>
    </row>
    <row r="18" spans="1:7" ht="51" customHeight="1" x14ac:dyDescent="0.2">
      <c r="A18" s="139" t="s">
        <v>531</v>
      </c>
      <c r="B18" s="139" t="s">
        <v>532</v>
      </c>
      <c r="C18" s="139"/>
      <c r="D18" s="128"/>
      <c r="E18" s="139" t="s">
        <v>366</v>
      </c>
      <c r="G18" s="137" t="s">
        <v>550</v>
      </c>
    </row>
    <row r="19" spans="1:7" ht="51" customHeight="1" x14ac:dyDescent="0.2">
      <c r="A19" s="139" t="s">
        <v>526</v>
      </c>
      <c r="B19" s="139">
        <v>1991</v>
      </c>
      <c r="C19" s="128"/>
      <c r="D19" s="139" t="s">
        <v>527</v>
      </c>
      <c r="E19" s="128"/>
      <c r="G19" s="137" t="s">
        <v>550</v>
      </c>
    </row>
    <row r="20" spans="1:7" ht="33" customHeight="1" x14ac:dyDescent="0.2">
      <c r="A20" s="128" t="s">
        <v>390</v>
      </c>
      <c r="B20" s="128" t="s">
        <v>393</v>
      </c>
      <c r="C20" s="128" t="s">
        <v>394</v>
      </c>
      <c r="D20" s="128"/>
      <c r="E20" s="128" t="s">
        <v>366</v>
      </c>
      <c r="G20" s="137" t="s">
        <v>395</v>
      </c>
    </row>
    <row r="21" spans="1:7" ht="51" customHeight="1" x14ac:dyDescent="0.2">
      <c r="A21" s="128" t="s">
        <v>367</v>
      </c>
      <c r="B21" s="128" t="s">
        <v>453</v>
      </c>
      <c r="C21" s="128" t="s">
        <v>454</v>
      </c>
      <c r="D21" s="128" t="s">
        <v>366</v>
      </c>
      <c r="E21" s="128" t="s">
        <v>455</v>
      </c>
      <c r="G21" s="137" t="s">
        <v>473</v>
      </c>
    </row>
    <row r="22" spans="1:7" ht="33" customHeight="1" x14ac:dyDescent="0.2">
      <c r="A22" s="128" t="s">
        <v>390</v>
      </c>
      <c r="B22" s="128" t="s">
        <v>391</v>
      </c>
      <c r="C22" s="128" t="s">
        <v>392</v>
      </c>
      <c r="D22" s="128"/>
      <c r="E22" s="128" t="s">
        <v>366</v>
      </c>
      <c r="G22" s="137" t="s">
        <v>395</v>
      </c>
    </row>
    <row r="23" spans="1:7" ht="33" customHeight="1" x14ac:dyDescent="0.2">
      <c r="A23" s="128" t="s">
        <v>390</v>
      </c>
      <c r="B23" s="128" t="s">
        <v>368</v>
      </c>
      <c r="C23" s="128" t="s">
        <v>481</v>
      </c>
      <c r="D23" s="128"/>
      <c r="E23" s="128" t="s">
        <v>557</v>
      </c>
      <c r="G23" s="141" t="s">
        <v>558</v>
      </c>
    </row>
    <row r="24" spans="1:7" ht="33" customHeight="1" x14ac:dyDescent="0.2">
      <c r="A24" s="139" t="s">
        <v>367</v>
      </c>
      <c r="B24" s="139" t="s">
        <v>396</v>
      </c>
      <c r="C24" s="139" t="s">
        <v>547</v>
      </c>
      <c r="D24" s="128"/>
      <c r="E24" s="139" t="s">
        <v>366</v>
      </c>
      <c r="G24" s="137" t="s">
        <v>560</v>
      </c>
    </row>
    <row r="25" spans="1:7" ht="78" customHeight="1" x14ac:dyDescent="0.2">
      <c r="A25" s="128" t="s">
        <v>390</v>
      </c>
      <c r="B25" s="128" t="s">
        <v>446</v>
      </c>
      <c r="C25" s="128" t="s">
        <v>447</v>
      </c>
      <c r="D25" s="128" t="s">
        <v>448</v>
      </c>
      <c r="E25" s="128" t="s">
        <v>366</v>
      </c>
      <c r="G25" s="137" t="s">
        <v>473</v>
      </c>
    </row>
    <row r="26" spans="1:7" ht="78" customHeight="1" x14ac:dyDescent="0.2">
      <c r="A26" s="128" t="s">
        <v>390</v>
      </c>
      <c r="B26" s="128" t="s">
        <v>379</v>
      </c>
      <c r="C26" s="128" t="s">
        <v>512</v>
      </c>
      <c r="D26" s="128" t="s">
        <v>513</v>
      </c>
      <c r="E26" s="128" t="s">
        <v>514</v>
      </c>
      <c r="G26" s="137" t="s">
        <v>559</v>
      </c>
    </row>
    <row r="27" spans="1:7" ht="51" customHeight="1" x14ac:dyDescent="0.2">
      <c r="A27" s="128" t="s">
        <v>367</v>
      </c>
      <c r="B27" s="128" t="s">
        <v>427</v>
      </c>
      <c r="C27" s="128" t="s">
        <v>428</v>
      </c>
      <c r="D27" s="128" t="s">
        <v>412</v>
      </c>
      <c r="E27" s="128" t="s">
        <v>412</v>
      </c>
      <c r="G27" s="137" t="s">
        <v>473</v>
      </c>
    </row>
    <row r="28" spans="1:7" ht="89.25" x14ac:dyDescent="0.2">
      <c r="A28" s="139" t="s">
        <v>367</v>
      </c>
      <c r="B28" s="139" t="s">
        <v>541</v>
      </c>
      <c r="C28" s="139" t="s">
        <v>542</v>
      </c>
      <c r="D28" s="128"/>
      <c r="E28" s="139" t="s">
        <v>543</v>
      </c>
      <c r="G28" s="137" t="s">
        <v>550</v>
      </c>
    </row>
    <row r="29" spans="1:7" ht="51" customHeight="1" x14ac:dyDescent="0.2">
      <c r="A29" s="128" t="s">
        <v>367</v>
      </c>
      <c r="B29" s="128" t="s">
        <v>388</v>
      </c>
      <c r="C29" s="128" t="s">
        <v>389</v>
      </c>
      <c r="D29" s="128" t="s">
        <v>365</v>
      </c>
      <c r="E29" s="128" t="s">
        <v>366</v>
      </c>
      <c r="G29" s="137" t="s">
        <v>395</v>
      </c>
    </row>
    <row r="30" spans="1:7" ht="51" customHeight="1" x14ac:dyDescent="0.2">
      <c r="A30" s="128" t="s">
        <v>367</v>
      </c>
      <c r="B30" s="128" t="s">
        <v>425</v>
      </c>
      <c r="C30" s="128" t="s">
        <v>426</v>
      </c>
      <c r="D30" s="128" t="s">
        <v>412</v>
      </c>
      <c r="E30" s="128" t="s">
        <v>412</v>
      </c>
      <c r="G30" s="137" t="s">
        <v>473</v>
      </c>
    </row>
    <row r="31" spans="1:7" ht="33" customHeight="1" x14ac:dyDescent="0.2">
      <c r="A31" s="128" t="s">
        <v>390</v>
      </c>
      <c r="B31" s="128" t="s">
        <v>464</v>
      </c>
      <c r="C31" s="128" t="s">
        <v>465</v>
      </c>
      <c r="D31" s="128" t="s">
        <v>412</v>
      </c>
      <c r="E31" s="128" t="s">
        <v>466</v>
      </c>
      <c r="G31" s="137" t="s">
        <v>473</v>
      </c>
    </row>
    <row r="32" spans="1:7" ht="51" customHeight="1" x14ac:dyDescent="0.2">
      <c r="A32" s="128" t="s">
        <v>390</v>
      </c>
      <c r="B32" s="128" t="s">
        <v>434</v>
      </c>
      <c r="C32" s="128" t="s">
        <v>435</v>
      </c>
      <c r="D32" s="128" t="s">
        <v>412</v>
      </c>
      <c r="E32" s="128" t="s">
        <v>412</v>
      </c>
      <c r="G32" s="137" t="s">
        <v>473</v>
      </c>
    </row>
    <row r="33" spans="1:7" ht="51" customHeight="1" x14ac:dyDescent="0.2">
      <c r="A33" s="128" t="s">
        <v>390</v>
      </c>
      <c r="B33" s="128" t="s">
        <v>456</v>
      </c>
      <c r="C33" s="128" t="s">
        <v>457</v>
      </c>
      <c r="D33" s="128" t="s">
        <v>458</v>
      </c>
      <c r="E33" s="128" t="s">
        <v>459</v>
      </c>
      <c r="G33" s="137" t="s">
        <v>473</v>
      </c>
    </row>
    <row r="34" spans="1:7" ht="51" customHeight="1" x14ac:dyDescent="0.2">
      <c r="A34" s="128" t="s">
        <v>367</v>
      </c>
      <c r="B34" s="128" t="s">
        <v>443</v>
      </c>
      <c r="C34" s="128" t="s">
        <v>444</v>
      </c>
      <c r="D34" s="128" t="s">
        <v>445</v>
      </c>
      <c r="E34" s="128" t="s">
        <v>366</v>
      </c>
      <c r="G34" s="137" t="s">
        <v>473</v>
      </c>
    </row>
    <row r="35" spans="1:7" ht="33" customHeight="1" x14ac:dyDescent="0.2">
      <c r="A35" s="128" t="s">
        <v>390</v>
      </c>
      <c r="B35" s="128" t="s">
        <v>436</v>
      </c>
      <c r="C35" s="128" t="s">
        <v>437</v>
      </c>
      <c r="D35" s="128" t="s">
        <v>438</v>
      </c>
      <c r="E35" s="128" t="s">
        <v>366</v>
      </c>
      <c r="G35" s="137" t="s">
        <v>473</v>
      </c>
    </row>
    <row r="36" spans="1:7" ht="153" x14ac:dyDescent="0.2">
      <c r="A36" s="139" t="s">
        <v>367</v>
      </c>
      <c r="B36" s="139" t="s">
        <v>544</v>
      </c>
      <c r="C36" s="139" t="s">
        <v>545</v>
      </c>
      <c r="D36" s="128"/>
      <c r="E36" s="139" t="s">
        <v>546</v>
      </c>
      <c r="G36" s="137" t="s">
        <v>550</v>
      </c>
    </row>
    <row r="37" spans="1:7" ht="204" x14ac:dyDescent="0.2">
      <c r="A37" s="139" t="s">
        <v>367</v>
      </c>
      <c r="B37" s="139" t="s">
        <v>474</v>
      </c>
      <c r="C37" s="139" t="s">
        <v>475</v>
      </c>
      <c r="D37" s="139" t="s">
        <v>556</v>
      </c>
      <c r="E37" s="128" t="s">
        <v>476</v>
      </c>
      <c r="G37" s="137" t="s">
        <v>555</v>
      </c>
    </row>
    <row r="38" spans="1:7" ht="33" customHeight="1" x14ac:dyDescent="0.2">
      <c r="A38" s="128" t="s">
        <v>367</v>
      </c>
      <c r="B38" s="128" t="s">
        <v>552</v>
      </c>
      <c r="C38" s="128" t="s">
        <v>503</v>
      </c>
      <c r="D38" s="128"/>
      <c r="E38" s="128" t="s">
        <v>366</v>
      </c>
      <c r="G38" s="137" t="s">
        <v>509</v>
      </c>
    </row>
    <row r="39" spans="1:7" ht="33" customHeight="1" x14ac:dyDescent="0.2">
      <c r="A39" s="128" t="s">
        <v>390</v>
      </c>
      <c r="B39" s="128" t="s">
        <v>460</v>
      </c>
      <c r="C39" s="128" t="s">
        <v>461</v>
      </c>
      <c r="D39" s="128" t="s">
        <v>462</v>
      </c>
      <c r="E39" s="128" t="s">
        <v>463</v>
      </c>
      <c r="G39" s="137" t="s">
        <v>473</v>
      </c>
    </row>
    <row r="40" spans="1:7" ht="51" customHeight="1" x14ac:dyDescent="0.2">
      <c r="A40" s="139" t="s">
        <v>367</v>
      </c>
      <c r="B40" s="139" t="s">
        <v>548</v>
      </c>
      <c r="C40" s="139" t="s">
        <v>549</v>
      </c>
      <c r="D40" s="139" t="s">
        <v>553</v>
      </c>
      <c r="E40" s="128"/>
      <c r="G40" s="137" t="s">
        <v>554</v>
      </c>
    </row>
    <row r="41" spans="1:7" ht="33" customHeight="1" x14ac:dyDescent="0.2">
      <c r="A41" s="128" t="s">
        <v>367</v>
      </c>
      <c r="B41" s="128" t="s">
        <v>449</v>
      </c>
      <c r="C41" s="128" t="s">
        <v>450</v>
      </c>
      <c r="D41" s="128" t="s">
        <v>412</v>
      </c>
      <c r="E41" s="128" t="s">
        <v>366</v>
      </c>
      <c r="G41" s="137" t="s">
        <v>473</v>
      </c>
    </row>
    <row r="42" spans="1:7" ht="33" customHeight="1" x14ac:dyDescent="0.2">
      <c r="A42" s="139" t="s">
        <v>367</v>
      </c>
      <c r="B42" s="139" t="s">
        <v>488</v>
      </c>
      <c r="C42" s="139" t="s">
        <v>489</v>
      </c>
      <c r="D42" s="139"/>
      <c r="E42" s="139" t="s">
        <v>402</v>
      </c>
      <c r="G42" s="137" t="s">
        <v>499</v>
      </c>
    </row>
    <row r="43" spans="1:7" ht="51" customHeight="1" x14ac:dyDescent="0.2">
      <c r="A43" s="128" t="s">
        <v>362</v>
      </c>
      <c r="B43" s="128" t="s">
        <v>363</v>
      </c>
      <c r="C43" s="128" t="s">
        <v>364</v>
      </c>
      <c r="D43" s="128" t="s">
        <v>365</v>
      </c>
      <c r="E43" s="128" t="s">
        <v>366</v>
      </c>
      <c r="G43" s="137" t="s">
        <v>561</v>
      </c>
    </row>
    <row r="44" spans="1:7" ht="102" x14ac:dyDescent="0.2">
      <c r="A44" s="128" t="s">
        <v>409</v>
      </c>
      <c r="B44" s="128" t="s">
        <v>414</v>
      </c>
      <c r="C44" s="128" t="s">
        <v>415</v>
      </c>
      <c r="D44" s="128" t="s">
        <v>412</v>
      </c>
      <c r="E44" s="128" t="s">
        <v>416</v>
      </c>
      <c r="G44" s="137" t="s">
        <v>473</v>
      </c>
    </row>
    <row r="45" spans="1:7" ht="51" x14ac:dyDescent="0.2">
      <c r="A45" s="128" t="s">
        <v>409</v>
      </c>
      <c r="B45" s="128" t="s">
        <v>410</v>
      </c>
      <c r="C45" s="128" t="s">
        <v>411</v>
      </c>
      <c r="D45" s="128" t="s">
        <v>412</v>
      </c>
      <c r="E45" s="128" t="s">
        <v>413</v>
      </c>
      <c r="G45" s="137" t="s">
        <v>473</v>
      </c>
    </row>
    <row r="46" spans="1:7" ht="38.25" x14ac:dyDescent="0.2">
      <c r="A46" s="139" t="s">
        <v>362</v>
      </c>
      <c r="B46" s="139" t="s">
        <v>528</v>
      </c>
      <c r="C46" s="139" t="s">
        <v>529</v>
      </c>
      <c r="D46" s="139" t="s">
        <v>530</v>
      </c>
      <c r="E46" s="128"/>
      <c r="G46" s="137" t="s">
        <v>550</v>
      </c>
    </row>
    <row r="47" spans="1:7" ht="33" customHeight="1" x14ac:dyDescent="0.2">
      <c r="A47" s="128" t="s">
        <v>409</v>
      </c>
      <c r="B47" s="128" t="s">
        <v>429</v>
      </c>
      <c r="C47" s="128" t="s">
        <v>430</v>
      </c>
      <c r="D47" s="128" t="s">
        <v>431</v>
      </c>
      <c r="E47" s="128" t="s">
        <v>432</v>
      </c>
      <c r="G47" s="137" t="s">
        <v>473</v>
      </c>
    </row>
    <row r="48" spans="1:7" ht="38.25" x14ac:dyDescent="0.2">
      <c r="A48" s="128" t="s">
        <v>409</v>
      </c>
      <c r="B48" s="128" t="s">
        <v>562</v>
      </c>
      <c r="C48" s="128" t="s">
        <v>500</v>
      </c>
      <c r="D48" s="128" t="s">
        <v>501</v>
      </c>
      <c r="E48" s="128" t="s">
        <v>502</v>
      </c>
      <c r="G48" s="137" t="s">
        <v>509</v>
      </c>
    </row>
    <row r="49" spans="1:7" ht="38.25" x14ac:dyDescent="0.2">
      <c r="A49" s="128" t="s">
        <v>439</v>
      </c>
      <c r="B49" s="128" t="s">
        <v>440</v>
      </c>
      <c r="C49" s="128" t="s">
        <v>441</v>
      </c>
      <c r="D49" s="128" t="s">
        <v>442</v>
      </c>
      <c r="E49" s="128" t="s">
        <v>366</v>
      </c>
      <c r="G49" s="137" t="s">
        <v>473</v>
      </c>
    </row>
    <row r="50" spans="1:7" ht="38.25" x14ac:dyDescent="0.2">
      <c r="A50" s="128" t="s">
        <v>482</v>
      </c>
      <c r="B50" s="128"/>
      <c r="C50" s="128" t="s">
        <v>483</v>
      </c>
      <c r="D50" s="128"/>
      <c r="E50" s="128" t="s">
        <v>366</v>
      </c>
      <c r="G50" s="137" t="s">
        <v>484</v>
      </c>
    </row>
    <row r="51" spans="1:7" ht="33" customHeight="1" x14ac:dyDescent="0.2">
      <c r="A51" s="128" t="s">
        <v>417</v>
      </c>
      <c r="B51" s="128" t="s">
        <v>422</v>
      </c>
      <c r="C51" s="138" t="s">
        <v>423</v>
      </c>
      <c r="D51" s="138" t="s">
        <v>412</v>
      </c>
      <c r="E51" s="138" t="s">
        <v>424</v>
      </c>
      <c r="G51" s="137" t="s">
        <v>473</v>
      </c>
    </row>
    <row r="52" spans="1:7" ht="51" x14ac:dyDescent="0.2">
      <c r="A52" s="139" t="s">
        <v>485</v>
      </c>
      <c r="B52" s="139" t="s">
        <v>539</v>
      </c>
      <c r="C52" s="139" t="s">
        <v>540</v>
      </c>
      <c r="D52" s="128"/>
      <c r="E52" s="139" t="s">
        <v>366</v>
      </c>
      <c r="G52" s="137" t="s">
        <v>550</v>
      </c>
    </row>
    <row r="53" spans="1:7" ht="38.25" x14ac:dyDescent="0.2">
      <c r="A53" s="139" t="s">
        <v>485</v>
      </c>
      <c r="B53" s="139" t="s">
        <v>486</v>
      </c>
      <c r="C53" s="139" t="s">
        <v>487</v>
      </c>
      <c r="D53" s="139"/>
      <c r="E53" s="139" t="s">
        <v>402</v>
      </c>
      <c r="G53" s="137" t="s">
        <v>499</v>
      </c>
    </row>
    <row r="54" spans="1:7" ht="33" customHeight="1" x14ac:dyDescent="0.2">
      <c r="A54" s="128" t="s">
        <v>417</v>
      </c>
      <c r="B54" s="128" t="s">
        <v>420</v>
      </c>
      <c r="C54" s="138" t="s">
        <v>421</v>
      </c>
      <c r="D54" s="138" t="s">
        <v>412</v>
      </c>
      <c r="E54" s="138" t="s">
        <v>413</v>
      </c>
      <c r="G54" s="137" t="s">
        <v>473</v>
      </c>
    </row>
    <row r="55" spans="1:7" ht="38.25" x14ac:dyDescent="0.2">
      <c r="A55" s="139" t="s">
        <v>485</v>
      </c>
      <c r="B55" s="139" t="s">
        <v>536</v>
      </c>
      <c r="C55" s="139" t="s">
        <v>537</v>
      </c>
      <c r="D55" s="128"/>
      <c r="E55" s="139" t="s">
        <v>538</v>
      </c>
      <c r="G55" s="137" t="s">
        <v>550</v>
      </c>
    </row>
    <row r="56" spans="1:7" ht="38.25" x14ac:dyDescent="0.2">
      <c r="A56" s="128" t="s">
        <v>417</v>
      </c>
      <c r="B56" s="128" t="s">
        <v>477</v>
      </c>
      <c r="C56" s="128" t="s">
        <v>478</v>
      </c>
      <c r="D56" s="128" t="s">
        <v>479</v>
      </c>
      <c r="E56" s="128" t="s">
        <v>480</v>
      </c>
      <c r="G56" s="137" t="s">
        <v>484</v>
      </c>
    </row>
    <row r="57" spans="1:7" ht="69" customHeight="1" x14ac:dyDescent="0.2">
      <c r="A57" s="128" t="s">
        <v>417</v>
      </c>
      <c r="B57" s="128" t="s">
        <v>418</v>
      </c>
      <c r="C57" s="128" t="s">
        <v>419</v>
      </c>
      <c r="D57" s="128" t="s">
        <v>412</v>
      </c>
      <c r="E57" s="128" t="s">
        <v>413</v>
      </c>
      <c r="G57" s="137" t="s">
        <v>473</v>
      </c>
    </row>
    <row r="58" spans="1:7" ht="69" customHeight="1" x14ac:dyDescent="0.2">
      <c r="A58" s="128" t="s">
        <v>417</v>
      </c>
      <c r="B58" s="128" t="s">
        <v>418</v>
      </c>
      <c r="C58" s="128" t="s">
        <v>433</v>
      </c>
      <c r="D58" s="128" t="s">
        <v>412</v>
      </c>
      <c r="E58" s="128" t="s">
        <v>412</v>
      </c>
      <c r="G58" s="137" t="s">
        <v>473</v>
      </c>
    </row>
    <row r="59" spans="1:7" ht="69" customHeight="1" x14ac:dyDescent="0.2">
      <c r="A59" s="128" t="s">
        <v>417</v>
      </c>
      <c r="B59" s="128" t="s">
        <v>566</v>
      </c>
      <c r="C59" s="128" t="s">
        <v>567</v>
      </c>
      <c r="D59" s="128" t="s">
        <v>412</v>
      </c>
      <c r="E59" s="128" t="s">
        <v>412</v>
      </c>
    </row>
    <row r="60" spans="1:7" ht="69" customHeight="1" x14ac:dyDescent="0.2">
      <c r="A60" s="139" t="s">
        <v>374</v>
      </c>
      <c r="B60" s="139" t="s">
        <v>495</v>
      </c>
      <c r="C60" s="139" t="s">
        <v>496</v>
      </c>
      <c r="D60" s="139"/>
      <c r="E60" s="139" t="s">
        <v>402</v>
      </c>
      <c r="G60" s="137" t="s">
        <v>499</v>
      </c>
    </row>
    <row r="61" spans="1:7" ht="69" customHeight="1" x14ac:dyDescent="0.2">
      <c r="A61" s="128" t="s">
        <v>374</v>
      </c>
      <c r="B61" s="128" t="s">
        <v>506</v>
      </c>
      <c r="C61" s="128" t="s">
        <v>511</v>
      </c>
      <c r="D61" s="128"/>
      <c r="E61" s="128" t="s">
        <v>366</v>
      </c>
      <c r="G61" s="137" t="s">
        <v>509</v>
      </c>
    </row>
    <row r="62" spans="1:7" ht="69" customHeight="1" x14ac:dyDescent="0.2">
      <c r="A62" s="128" t="s">
        <v>374</v>
      </c>
      <c r="B62" s="128" t="s">
        <v>520</v>
      </c>
      <c r="C62" s="128" t="s">
        <v>521</v>
      </c>
      <c r="D62" s="128" t="s">
        <v>522</v>
      </c>
      <c r="E62" s="128" t="s">
        <v>366</v>
      </c>
      <c r="G62" s="137" t="s">
        <v>525</v>
      </c>
    </row>
    <row r="63" spans="1:7" ht="51" customHeight="1" x14ac:dyDescent="0.2">
      <c r="A63" s="139" t="s">
        <v>374</v>
      </c>
      <c r="B63" s="139" t="s">
        <v>492</v>
      </c>
      <c r="C63" s="139" t="s">
        <v>493</v>
      </c>
      <c r="D63" s="139" t="s">
        <v>494</v>
      </c>
      <c r="E63" s="139"/>
      <c r="G63" s="137" t="s">
        <v>499</v>
      </c>
    </row>
    <row r="64" spans="1:7" ht="48" customHeight="1" x14ac:dyDescent="0.2">
      <c r="A64" s="128" t="s">
        <v>374</v>
      </c>
      <c r="B64" s="128" t="s">
        <v>451</v>
      </c>
      <c r="C64" s="128" t="s">
        <v>452</v>
      </c>
      <c r="D64" s="128" t="s">
        <v>412</v>
      </c>
      <c r="E64" s="128" t="s">
        <v>366</v>
      </c>
      <c r="G64" s="137" t="s">
        <v>473</v>
      </c>
    </row>
    <row r="65" spans="1:7" ht="33" customHeight="1" x14ac:dyDescent="0.2">
      <c r="A65" s="128" t="s">
        <v>374</v>
      </c>
      <c r="B65" s="128" t="s">
        <v>403</v>
      </c>
      <c r="C65" s="128" t="s">
        <v>404</v>
      </c>
      <c r="D65" s="128"/>
      <c r="E65" s="128" t="s">
        <v>366</v>
      </c>
      <c r="G65" s="137" t="s">
        <v>395</v>
      </c>
    </row>
    <row r="66" spans="1:7" ht="33" customHeight="1" x14ac:dyDescent="0.2">
      <c r="A66" s="139" t="s">
        <v>374</v>
      </c>
      <c r="B66" s="139" t="s">
        <v>497</v>
      </c>
      <c r="C66" s="139" t="s">
        <v>498</v>
      </c>
      <c r="D66" s="139"/>
      <c r="E66" s="139" t="s">
        <v>402</v>
      </c>
      <c r="G66" s="137" t="s">
        <v>499</v>
      </c>
    </row>
    <row r="67" spans="1:7" ht="33" customHeight="1" x14ac:dyDescent="0.2">
      <c r="A67" s="128" t="s">
        <v>374</v>
      </c>
      <c r="B67" s="128" t="s">
        <v>399</v>
      </c>
      <c r="C67" s="128" t="s">
        <v>400</v>
      </c>
      <c r="D67" s="128" t="s">
        <v>401</v>
      </c>
      <c r="E67" s="128" t="s">
        <v>366</v>
      </c>
      <c r="G67" s="137" t="s">
        <v>395</v>
      </c>
    </row>
    <row r="68" spans="1:7" ht="33" customHeight="1" x14ac:dyDescent="0.2">
      <c r="A68" s="128" t="s">
        <v>374</v>
      </c>
      <c r="B68" s="128" t="s">
        <v>383</v>
      </c>
      <c r="C68" s="128" t="s">
        <v>384</v>
      </c>
      <c r="D68" s="128"/>
      <c r="E68" s="128" t="s">
        <v>366</v>
      </c>
      <c r="G68" s="137" t="s">
        <v>387</v>
      </c>
    </row>
    <row r="69" spans="1:7" ht="33" customHeight="1" x14ac:dyDescent="0.2">
      <c r="A69" s="128" t="s">
        <v>374</v>
      </c>
      <c r="B69" s="128" t="s">
        <v>385</v>
      </c>
      <c r="C69" s="128" t="s">
        <v>386</v>
      </c>
      <c r="D69" s="128"/>
      <c r="E69" s="128" t="s">
        <v>366</v>
      </c>
      <c r="G69" s="137" t="s">
        <v>387</v>
      </c>
    </row>
    <row r="70" spans="1:7" ht="51" customHeight="1" x14ac:dyDescent="0.2">
      <c r="A70" s="139" t="s">
        <v>374</v>
      </c>
      <c r="B70" s="139" t="s">
        <v>490</v>
      </c>
      <c r="C70" s="139" t="s">
        <v>491</v>
      </c>
      <c r="D70" s="139"/>
      <c r="E70" s="139" t="s">
        <v>402</v>
      </c>
      <c r="G70" s="137" t="s">
        <v>499</v>
      </c>
    </row>
    <row r="71" spans="1:7" ht="93" customHeight="1" x14ac:dyDescent="0.2">
      <c r="A71" s="128" t="s">
        <v>374</v>
      </c>
      <c r="B71" s="128" t="s">
        <v>564</v>
      </c>
      <c r="C71" s="128" t="s">
        <v>565</v>
      </c>
      <c r="D71" s="128"/>
      <c r="E71" s="128" t="s">
        <v>366</v>
      </c>
      <c r="G71" s="137" t="s">
        <v>387</v>
      </c>
    </row>
    <row r="72" spans="1:7" ht="108" customHeight="1" x14ac:dyDescent="0.2">
      <c r="A72" s="128" t="s">
        <v>374</v>
      </c>
      <c r="B72" s="128" t="s">
        <v>377</v>
      </c>
      <c r="C72" s="128" t="s">
        <v>378</v>
      </c>
      <c r="D72" s="128"/>
      <c r="E72" s="128" t="s">
        <v>366</v>
      </c>
      <c r="G72" s="137" t="s">
        <v>387</v>
      </c>
    </row>
    <row r="73" spans="1:7" ht="51" customHeight="1" x14ac:dyDescent="0.2">
      <c r="A73" s="128" t="s">
        <v>374</v>
      </c>
      <c r="B73" s="128" t="s">
        <v>397</v>
      </c>
      <c r="C73" s="128" t="s">
        <v>398</v>
      </c>
      <c r="D73" s="128"/>
      <c r="E73" s="128" t="s">
        <v>366</v>
      </c>
      <c r="G73" s="137" t="s">
        <v>395</v>
      </c>
    </row>
    <row r="74" spans="1:7" ht="69" customHeight="1" x14ac:dyDescent="0.2">
      <c r="A74" s="128" t="s">
        <v>374</v>
      </c>
      <c r="B74" s="128" t="s">
        <v>375</v>
      </c>
      <c r="C74" s="128" t="s">
        <v>376</v>
      </c>
      <c r="D74" s="128"/>
      <c r="E74" s="128" t="s">
        <v>366</v>
      </c>
      <c r="G74" s="137" t="s">
        <v>387</v>
      </c>
    </row>
    <row r="75" spans="1:7" ht="33" customHeight="1" x14ac:dyDescent="0.2">
      <c r="A75" s="128" t="s">
        <v>504</v>
      </c>
      <c r="B75" s="128" t="s">
        <v>505</v>
      </c>
      <c r="C75" s="128" t="s">
        <v>510</v>
      </c>
      <c r="D75" s="128"/>
      <c r="E75" s="128" t="s">
        <v>402</v>
      </c>
      <c r="G75" s="137" t="s">
        <v>509</v>
      </c>
    </row>
  </sheetData>
  <sortState ref="A6:G92">
    <sortCondition ref="A6:A92"/>
    <sortCondition ref="B6:B92"/>
  </sortState>
  <mergeCells count="2">
    <mergeCell ref="A1:B2"/>
    <mergeCell ref="C1:D2"/>
  </mergeCells>
  <printOptions horizontalCentered="1"/>
  <pageMargins left="0.39370078740157483" right="0.39370078740157483" top="0.78740157480314965" bottom="0.78740157480314965" header="0.31496062992125984" footer="0.31496062992125984"/>
  <pageSetup scale="66" fitToHeight="2" orientation="portrait" r:id="rId1"/>
  <headerFooter>
    <oddFooter>&amp;RSC01-F06 Vr5 (2019-06-28)</oddFooter>
  </headerFooter>
  <rowBreaks count="3" manualBreakCount="3">
    <brk id="35" max="4" man="1"/>
    <brk id="44" max="4" man="1"/>
    <brk id="62"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6" bestFit="1" customWidth="1"/>
    <col min="5" max="5" width="70" style="26" bestFit="1" customWidth="1"/>
    <col min="6" max="6" width="19.42578125" style="36" bestFit="1" customWidth="1"/>
    <col min="7" max="7" width="58.42578125" style="37" customWidth="1"/>
    <col min="12" max="12" width="60.140625" customWidth="1"/>
    <col min="17" max="17" width="26.7109375" bestFit="1" customWidth="1"/>
  </cols>
  <sheetData>
    <row r="1" spans="4:17" x14ac:dyDescent="0.25">
      <c r="Q1" s="49" t="s">
        <v>213</v>
      </c>
    </row>
    <row r="2" spans="4:17" x14ac:dyDescent="0.25">
      <c r="D2" s="27" t="s">
        <v>63</v>
      </c>
      <c r="E2" s="27" t="s">
        <v>45</v>
      </c>
      <c r="F2" s="35" t="s">
        <v>2</v>
      </c>
      <c r="G2" s="39" t="s">
        <v>112</v>
      </c>
      <c r="L2" s="45" t="s">
        <v>167</v>
      </c>
      <c r="O2" t="s">
        <v>208</v>
      </c>
      <c r="Q2" t="s">
        <v>214</v>
      </c>
    </row>
    <row r="3" spans="4:17" x14ac:dyDescent="0.25">
      <c r="D3" s="28" t="s">
        <v>101</v>
      </c>
      <c r="E3" s="32" t="s">
        <v>46</v>
      </c>
      <c r="F3" s="34" t="s">
        <v>60</v>
      </c>
      <c r="G3" s="38" t="s">
        <v>113</v>
      </c>
      <c r="L3" s="46" t="s">
        <v>168</v>
      </c>
      <c r="O3" t="s">
        <v>209</v>
      </c>
      <c r="Q3" t="s">
        <v>215</v>
      </c>
    </row>
    <row r="4" spans="4:17" x14ac:dyDescent="0.25">
      <c r="D4" s="28" t="s">
        <v>102</v>
      </c>
      <c r="E4" s="32" t="s">
        <v>46</v>
      </c>
      <c r="F4" s="34" t="s">
        <v>60</v>
      </c>
      <c r="G4" s="38" t="s">
        <v>113</v>
      </c>
      <c r="L4" s="45" t="s">
        <v>169</v>
      </c>
      <c r="Q4" s="49" t="s">
        <v>216</v>
      </c>
    </row>
    <row r="5" spans="4:17" x14ac:dyDescent="0.25">
      <c r="D5" s="28" t="s">
        <v>103</v>
      </c>
      <c r="E5" s="32" t="s">
        <v>46</v>
      </c>
      <c r="F5" s="34" t="s">
        <v>60</v>
      </c>
      <c r="G5" s="38" t="s">
        <v>115</v>
      </c>
      <c r="L5" s="47" t="s">
        <v>170</v>
      </c>
      <c r="Q5" t="s">
        <v>217</v>
      </c>
    </row>
    <row r="6" spans="4:17" x14ac:dyDescent="0.25">
      <c r="D6" s="28" t="s">
        <v>104</v>
      </c>
      <c r="E6" s="32" t="s">
        <v>47</v>
      </c>
      <c r="F6" s="34" t="s">
        <v>60</v>
      </c>
      <c r="G6" s="38" t="s">
        <v>116</v>
      </c>
      <c r="L6" s="47" t="s">
        <v>171</v>
      </c>
      <c r="Q6" t="s">
        <v>218</v>
      </c>
    </row>
    <row r="7" spans="4:17" x14ac:dyDescent="0.25">
      <c r="D7" s="28" t="s">
        <v>105</v>
      </c>
      <c r="E7" s="32" t="s">
        <v>47</v>
      </c>
      <c r="F7" s="34" t="s">
        <v>60</v>
      </c>
      <c r="G7" s="38" t="s">
        <v>229</v>
      </c>
      <c r="L7" s="47" t="s">
        <v>172</v>
      </c>
      <c r="Q7" t="s">
        <v>219</v>
      </c>
    </row>
    <row r="8" spans="4:17" x14ac:dyDescent="0.25">
      <c r="D8" s="28" t="s">
        <v>64</v>
      </c>
      <c r="E8" s="32" t="s">
        <v>47</v>
      </c>
      <c r="F8" s="34" t="s">
        <v>60</v>
      </c>
      <c r="G8" s="38" t="s">
        <v>118</v>
      </c>
      <c r="L8" s="47" t="s">
        <v>173</v>
      </c>
      <c r="Q8" t="s">
        <v>220</v>
      </c>
    </row>
    <row r="9" spans="4:17" x14ac:dyDescent="0.25">
      <c r="D9" s="28" t="s">
        <v>106</v>
      </c>
      <c r="E9" s="32" t="s">
        <v>47</v>
      </c>
      <c r="F9" s="34" t="s">
        <v>60</v>
      </c>
      <c r="G9" s="38" t="s">
        <v>116</v>
      </c>
      <c r="L9" s="45" t="s">
        <v>174</v>
      </c>
      <c r="Q9" t="s">
        <v>221</v>
      </c>
    </row>
    <row r="10" spans="4:17" x14ac:dyDescent="0.25">
      <c r="D10" s="28" t="s">
        <v>107</v>
      </c>
      <c r="E10" s="32" t="s">
        <v>48</v>
      </c>
      <c r="F10" s="34" t="s">
        <v>60</v>
      </c>
      <c r="G10" s="38" t="s">
        <v>113</v>
      </c>
      <c r="L10" s="47" t="s">
        <v>175</v>
      </c>
      <c r="Q10" s="49" t="s">
        <v>222</v>
      </c>
    </row>
    <row r="11" spans="4:17" x14ac:dyDescent="0.25">
      <c r="D11" s="28" t="s">
        <v>108</v>
      </c>
      <c r="E11" s="32" t="s">
        <v>48</v>
      </c>
      <c r="F11" s="34" t="s">
        <v>60</v>
      </c>
      <c r="G11" s="38" t="s">
        <v>119</v>
      </c>
      <c r="L11" s="47" t="s">
        <v>176</v>
      </c>
      <c r="Q11" t="s">
        <v>223</v>
      </c>
    </row>
    <row r="12" spans="4:17" x14ac:dyDescent="0.25">
      <c r="D12" s="28" t="s">
        <v>109</v>
      </c>
      <c r="E12" s="32" t="s">
        <v>48</v>
      </c>
      <c r="F12" s="34" t="s">
        <v>60</v>
      </c>
      <c r="G12" s="38" t="s">
        <v>114</v>
      </c>
      <c r="L12" s="47" t="s">
        <v>177</v>
      </c>
      <c r="Q12" t="s">
        <v>224</v>
      </c>
    </row>
    <row r="13" spans="4:17" x14ac:dyDescent="0.25">
      <c r="D13" s="28" t="s">
        <v>110</v>
      </c>
      <c r="E13" s="32" t="s">
        <v>48</v>
      </c>
      <c r="F13" s="34" t="s">
        <v>60</v>
      </c>
      <c r="G13" s="38" t="s">
        <v>230</v>
      </c>
      <c r="L13" s="45" t="s">
        <v>178</v>
      </c>
      <c r="Q13" s="49" t="s">
        <v>225</v>
      </c>
    </row>
    <row r="14" spans="4:17" x14ac:dyDescent="0.25">
      <c r="D14" s="30" t="s">
        <v>78</v>
      </c>
      <c r="E14" s="32" t="s">
        <v>49</v>
      </c>
      <c r="F14" s="34" t="s">
        <v>61</v>
      </c>
      <c r="G14" s="37" t="s">
        <v>123</v>
      </c>
      <c r="L14" s="47" t="s">
        <v>179</v>
      </c>
      <c r="Q14" t="s">
        <v>226</v>
      </c>
    </row>
    <row r="15" spans="4:17" x14ac:dyDescent="0.25">
      <c r="D15" s="30" t="s">
        <v>65</v>
      </c>
      <c r="E15" s="32" t="s">
        <v>49</v>
      </c>
      <c r="F15" s="34" t="s">
        <v>61</v>
      </c>
      <c r="G15" s="37" t="s">
        <v>123</v>
      </c>
      <c r="L15" s="47" t="s">
        <v>180</v>
      </c>
      <c r="Q15" t="s">
        <v>227</v>
      </c>
    </row>
    <row r="16" spans="4:17" x14ac:dyDescent="0.25">
      <c r="D16" s="30" t="s">
        <v>79</v>
      </c>
      <c r="E16" s="32" t="s">
        <v>50</v>
      </c>
      <c r="F16" s="34" t="s">
        <v>61</v>
      </c>
      <c r="G16" s="38" t="s">
        <v>126</v>
      </c>
      <c r="L16" s="47" t="s">
        <v>181</v>
      </c>
      <c r="Q16" t="s">
        <v>228</v>
      </c>
    </row>
    <row r="17" spans="4:15" x14ac:dyDescent="0.25">
      <c r="D17" s="30" t="s">
        <v>80</v>
      </c>
      <c r="E17" s="32" t="s">
        <v>50</v>
      </c>
      <c r="F17" s="34" t="s">
        <v>61</v>
      </c>
      <c r="G17" s="37" t="s">
        <v>240</v>
      </c>
      <c r="L17" s="45" t="s">
        <v>182</v>
      </c>
    </row>
    <row r="18" spans="4:15" ht="30" x14ac:dyDescent="0.25">
      <c r="D18" s="30" t="s">
        <v>81</v>
      </c>
      <c r="E18" s="32" t="s">
        <v>52</v>
      </c>
      <c r="F18" s="34" t="s">
        <v>61</v>
      </c>
      <c r="G18" s="37" t="s">
        <v>239</v>
      </c>
      <c r="L18" s="47" t="s">
        <v>183</v>
      </c>
    </row>
    <row r="19" spans="4:15" ht="30" x14ac:dyDescent="0.25">
      <c r="D19" s="30" t="s">
        <v>82</v>
      </c>
      <c r="E19" s="32" t="s">
        <v>52</v>
      </c>
      <c r="F19" s="34" t="s">
        <v>61</v>
      </c>
      <c r="G19" s="38" t="s">
        <v>238</v>
      </c>
      <c r="L19" s="47" t="s">
        <v>184</v>
      </c>
      <c r="O19" t="s">
        <v>232</v>
      </c>
    </row>
    <row r="20" spans="4:15" ht="30" x14ac:dyDescent="0.25">
      <c r="D20" s="30" t="s">
        <v>83</v>
      </c>
      <c r="E20" s="32" t="s">
        <v>55</v>
      </c>
      <c r="F20" s="34" t="s">
        <v>61</v>
      </c>
      <c r="G20" s="38" t="s">
        <v>237</v>
      </c>
      <c r="L20" s="45" t="s">
        <v>185</v>
      </c>
      <c r="O20" t="s">
        <v>233</v>
      </c>
    </row>
    <row r="21" spans="4:15" ht="30" x14ac:dyDescent="0.25">
      <c r="D21" s="30" t="s">
        <v>84</v>
      </c>
      <c r="E21" s="32" t="s">
        <v>55</v>
      </c>
      <c r="F21" s="34" t="s">
        <v>61</v>
      </c>
      <c r="G21" s="38" t="s">
        <v>237</v>
      </c>
      <c r="L21" s="46" t="s">
        <v>186</v>
      </c>
    </row>
    <row r="22" spans="4:15" ht="30" x14ac:dyDescent="0.25">
      <c r="D22" s="30" t="s">
        <v>85</v>
      </c>
      <c r="E22" s="32" t="s">
        <v>55</v>
      </c>
      <c r="F22" s="34" t="s">
        <v>61</v>
      </c>
      <c r="G22" s="38" t="s">
        <v>237</v>
      </c>
      <c r="L22" s="45" t="s">
        <v>187</v>
      </c>
    </row>
    <row r="23" spans="4:15" ht="45" x14ac:dyDescent="0.25">
      <c r="D23" s="30" t="s">
        <v>86</v>
      </c>
      <c r="E23" s="32" t="s">
        <v>53</v>
      </c>
      <c r="F23" s="34" t="s">
        <v>61</v>
      </c>
      <c r="G23" s="37" t="s">
        <v>125</v>
      </c>
      <c r="L23" s="47" t="s">
        <v>188</v>
      </c>
    </row>
    <row r="24" spans="4:15" ht="30" x14ac:dyDescent="0.25">
      <c r="D24" s="30" t="s">
        <v>87</v>
      </c>
      <c r="E24" s="32" t="s">
        <v>56</v>
      </c>
      <c r="F24" s="34" t="s">
        <v>61</v>
      </c>
      <c r="G24" s="37" t="s">
        <v>127</v>
      </c>
      <c r="L24" s="46" t="s">
        <v>189</v>
      </c>
    </row>
    <row r="25" spans="4:15" ht="30" x14ac:dyDescent="0.25">
      <c r="D25" s="30" t="s">
        <v>88</v>
      </c>
      <c r="E25" s="32" t="s">
        <v>56</v>
      </c>
      <c r="F25" s="34" t="s">
        <v>61</v>
      </c>
      <c r="G25" s="37" t="s">
        <v>127</v>
      </c>
      <c r="L25" s="46" t="s">
        <v>190</v>
      </c>
    </row>
    <row r="26" spans="4:15" ht="30" x14ac:dyDescent="0.25">
      <c r="D26" s="30" t="s">
        <v>89</v>
      </c>
      <c r="E26" s="32" t="s">
        <v>54</v>
      </c>
      <c r="F26" s="34" t="s">
        <v>61</v>
      </c>
      <c r="G26" s="38" t="s">
        <v>124</v>
      </c>
      <c r="L26" s="45" t="s">
        <v>191</v>
      </c>
    </row>
    <row r="27" spans="4:15" ht="27" x14ac:dyDescent="0.25">
      <c r="D27" s="30" t="s">
        <v>90</v>
      </c>
      <c r="E27" s="32" t="s">
        <v>51</v>
      </c>
      <c r="F27" s="34" t="s">
        <v>61</v>
      </c>
      <c r="G27" s="37" t="s">
        <v>120</v>
      </c>
      <c r="L27" s="46" t="s">
        <v>192</v>
      </c>
    </row>
    <row r="28" spans="4:15" ht="27" x14ac:dyDescent="0.25">
      <c r="D28" s="30" t="s">
        <v>91</v>
      </c>
      <c r="E28" s="32" t="s">
        <v>51</v>
      </c>
      <c r="F28" s="34" t="s">
        <v>61</v>
      </c>
      <c r="G28" s="37" t="s">
        <v>121</v>
      </c>
      <c r="L28" s="45" t="s">
        <v>193</v>
      </c>
    </row>
    <row r="29" spans="4:15" ht="45" x14ac:dyDescent="0.25">
      <c r="D29" s="30" t="s">
        <v>111</v>
      </c>
      <c r="E29" s="32" t="s">
        <v>51</v>
      </c>
      <c r="F29" s="34" t="s">
        <v>61</v>
      </c>
      <c r="G29" s="38" t="s">
        <v>122</v>
      </c>
      <c r="L29" s="46" t="s">
        <v>194</v>
      </c>
    </row>
    <row r="30" spans="4:15" ht="30" x14ac:dyDescent="0.25">
      <c r="D30" s="31" t="s">
        <v>92</v>
      </c>
      <c r="E30" s="26" t="s">
        <v>96</v>
      </c>
      <c r="F30" s="34" t="s">
        <v>62</v>
      </c>
      <c r="G30" s="38" t="s">
        <v>231</v>
      </c>
      <c r="L30" s="45" t="s">
        <v>195</v>
      </c>
    </row>
    <row r="31" spans="4:15" x14ac:dyDescent="0.25">
      <c r="D31" s="31" t="s">
        <v>66</v>
      </c>
      <c r="E31" s="26" t="s">
        <v>96</v>
      </c>
      <c r="F31" s="34" t="s">
        <v>62</v>
      </c>
      <c r="G31" s="37" t="s">
        <v>117</v>
      </c>
      <c r="L31" s="46" t="s">
        <v>196</v>
      </c>
    </row>
    <row r="32" spans="4:15" x14ac:dyDescent="0.25">
      <c r="D32" s="31" t="s">
        <v>67</v>
      </c>
      <c r="E32" s="26" t="s">
        <v>67</v>
      </c>
      <c r="F32" s="34" t="s">
        <v>62</v>
      </c>
      <c r="G32" s="37" t="s">
        <v>119</v>
      </c>
      <c r="L32" s="46" t="s">
        <v>197</v>
      </c>
    </row>
    <row r="33" spans="4:12" ht="27" x14ac:dyDescent="0.25">
      <c r="D33" s="31" t="s">
        <v>68</v>
      </c>
      <c r="E33" s="26" t="s">
        <v>97</v>
      </c>
      <c r="F33" s="34" t="s">
        <v>62</v>
      </c>
      <c r="G33" s="37" t="s">
        <v>119</v>
      </c>
      <c r="L33" s="45" t="s">
        <v>198</v>
      </c>
    </row>
    <row r="34" spans="4:12" x14ac:dyDescent="0.25">
      <c r="D34" s="31" t="s">
        <v>69</v>
      </c>
      <c r="E34" s="26" t="s">
        <v>97</v>
      </c>
      <c r="F34" s="34" t="s">
        <v>62</v>
      </c>
      <c r="G34" s="37" t="s">
        <v>119</v>
      </c>
      <c r="L34" s="45" t="s">
        <v>199</v>
      </c>
    </row>
    <row r="35" spans="4:12" x14ac:dyDescent="0.25">
      <c r="D35" s="31" t="s">
        <v>70</v>
      </c>
      <c r="E35" s="26" t="s">
        <v>97</v>
      </c>
      <c r="F35" s="34" t="s">
        <v>62</v>
      </c>
      <c r="G35" s="37" t="s">
        <v>119</v>
      </c>
      <c r="L35" s="47" t="s">
        <v>200</v>
      </c>
    </row>
    <row r="36" spans="4:12" x14ac:dyDescent="0.25">
      <c r="D36" s="31" t="s">
        <v>71</v>
      </c>
      <c r="E36" s="26" t="s">
        <v>98</v>
      </c>
      <c r="F36" s="34" t="s">
        <v>62</v>
      </c>
      <c r="G36" s="37" t="s">
        <v>128</v>
      </c>
      <c r="L36" s="47" t="s">
        <v>201</v>
      </c>
    </row>
    <row r="37" spans="4:12" x14ac:dyDescent="0.25">
      <c r="D37" s="31" t="s">
        <v>72</v>
      </c>
      <c r="E37" s="26" t="s">
        <v>98</v>
      </c>
      <c r="F37" s="34" t="s">
        <v>62</v>
      </c>
      <c r="G37" s="37" t="s">
        <v>128</v>
      </c>
      <c r="L37" s="47" t="s">
        <v>202</v>
      </c>
    </row>
    <row r="38" spans="4:12" x14ac:dyDescent="0.25">
      <c r="D38" s="31" t="s">
        <v>73</v>
      </c>
      <c r="E38" s="26" t="s">
        <v>98</v>
      </c>
      <c r="F38" s="34" t="s">
        <v>62</v>
      </c>
      <c r="G38" s="37" t="s">
        <v>128</v>
      </c>
      <c r="L38" s="46" t="s">
        <v>203</v>
      </c>
    </row>
    <row r="39" spans="4:12" x14ac:dyDescent="0.25">
      <c r="D39" s="31" t="s">
        <v>74</v>
      </c>
      <c r="E39" s="26" t="s">
        <v>99</v>
      </c>
      <c r="F39" s="34" t="s">
        <v>62</v>
      </c>
      <c r="G39" s="37" t="s">
        <v>129</v>
      </c>
      <c r="L39" s="46" t="s">
        <v>204</v>
      </c>
    </row>
    <row r="40" spans="4:12" x14ac:dyDescent="0.25">
      <c r="D40" s="31" t="s">
        <v>75</v>
      </c>
      <c r="E40" s="26" t="s">
        <v>99</v>
      </c>
      <c r="F40" s="34" t="s">
        <v>62</v>
      </c>
      <c r="G40" s="37" t="s">
        <v>129</v>
      </c>
      <c r="L40" s="47" t="s">
        <v>205</v>
      </c>
    </row>
    <row r="41" spans="4:12" x14ac:dyDescent="0.25">
      <c r="D41" s="31" t="s">
        <v>76</v>
      </c>
      <c r="E41" s="26" t="s">
        <v>99</v>
      </c>
      <c r="F41" s="34" t="s">
        <v>62</v>
      </c>
      <c r="G41" s="37" t="s">
        <v>129</v>
      </c>
      <c r="L41" s="47" t="s">
        <v>206</v>
      </c>
    </row>
    <row r="42" spans="4:12" x14ac:dyDescent="0.25">
      <c r="D42" s="31" t="s">
        <v>77</v>
      </c>
      <c r="E42" s="26" t="s">
        <v>99</v>
      </c>
      <c r="F42" s="34" t="s">
        <v>62</v>
      </c>
      <c r="G42" s="37" t="s">
        <v>129</v>
      </c>
      <c r="L42" s="47" t="s">
        <v>207</v>
      </c>
    </row>
    <row r="43" spans="4:12" x14ac:dyDescent="0.25">
      <c r="D43" s="31" t="s">
        <v>235</v>
      </c>
      <c r="E43" s="26" t="s">
        <v>100</v>
      </c>
      <c r="F43" s="34" t="s">
        <v>62</v>
      </c>
      <c r="G43" s="37" t="s">
        <v>130</v>
      </c>
    </row>
    <row r="44" spans="4:12" ht="30" x14ac:dyDescent="0.25">
      <c r="D44" s="31" t="s">
        <v>93</v>
      </c>
      <c r="E44" s="26" t="s">
        <v>100</v>
      </c>
      <c r="F44" s="34" t="s">
        <v>62</v>
      </c>
      <c r="G44" s="37" t="s">
        <v>130</v>
      </c>
    </row>
    <row r="45" spans="4:12" x14ac:dyDescent="0.25">
      <c r="D45" s="31" t="s">
        <v>236</v>
      </c>
      <c r="E45" s="26" t="s">
        <v>100</v>
      </c>
      <c r="F45" s="34" t="s">
        <v>62</v>
      </c>
      <c r="G45" s="37" t="s">
        <v>130</v>
      </c>
    </row>
    <row r="46" spans="4:12" ht="30" x14ac:dyDescent="0.25">
      <c r="D46" s="29" t="s">
        <v>94</v>
      </c>
      <c r="E46" s="26" t="s">
        <v>57</v>
      </c>
      <c r="F46" s="34" t="s">
        <v>241</v>
      </c>
      <c r="G46" s="37" t="s">
        <v>131</v>
      </c>
    </row>
    <row r="47" spans="4:12" ht="30" x14ac:dyDescent="0.25">
      <c r="D47" s="29" t="s">
        <v>95</v>
      </c>
      <c r="E47" s="26" t="s">
        <v>57</v>
      </c>
      <c r="F47" s="34" t="s">
        <v>241</v>
      </c>
      <c r="G47" s="38" t="s">
        <v>113</v>
      </c>
    </row>
    <row r="51" spans="4:4" x14ac:dyDescent="0.25">
      <c r="D51" s="26" t="s">
        <v>133</v>
      </c>
    </row>
    <row r="52" spans="4:4" x14ac:dyDescent="0.25">
      <c r="D52" s="37" t="s">
        <v>134</v>
      </c>
    </row>
    <row r="53" spans="4:4" ht="30" x14ac:dyDescent="0.25">
      <c r="D53" s="37" t="s">
        <v>135</v>
      </c>
    </row>
    <row r="54" spans="4:4" ht="30" x14ac:dyDescent="0.25">
      <c r="D54" s="37" t="s">
        <v>136</v>
      </c>
    </row>
    <row r="55" spans="4:4" x14ac:dyDescent="0.25">
      <c r="D55" s="37" t="s">
        <v>137</v>
      </c>
    </row>
    <row r="56" spans="4:4" ht="30" x14ac:dyDescent="0.25">
      <c r="D56" s="37" t="s">
        <v>138</v>
      </c>
    </row>
    <row r="57" spans="4:4" ht="30" x14ac:dyDescent="0.25">
      <c r="D57" s="37" t="s">
        <v>139</v>
      </c>
    </row>
    <row r="58" spans="4:4" ht="30" x14ac:dyDescent="0.25">
      <c r="D58" s="37" t="s">
        <v>140</v>
      </c>
    </row>
    <row r="59" spans="4:4" ht="30" x14ac:dyDescent="0.25">
      <c r="D59" s="37" t="s">
        <v>141</v>
      </c>
    </row>
    <row r="60" spans="4:4" x14ac:dyDescent="0.25">
      <c r="D60" s="37" t="s">
        <v>142</v>
      </c>
    </row>
    <row r="61" spans="4:4" ht="30" x14ac:dyDescent="0.25">
      <c r="D61" s="37" t="s">
        <v>143</v>
      </c>
    </row>
    <row r="62" spans="4:4" ht="60" x14ac:dyDescent="0.25">
      <c r="D62" s="37" t="s">
        <v>144</v>
      </c>
    </row>
    <row r="63" spans="4:4" ht="30" x14ac:dyDescent="0.25">
      <c r="D63" s="37" t="s">
        <v>145</v>
      </c>
    </row>
    <row r="64" spans="4:4" x14ac:dyDescent="0.25">
      <c r="D64" s="37" t="s">
        <v>146</v>
      </c>
    </row>
    <row r="65" spans="4:4" ht="30" x14ac:dyDescent="0.25">
      <c r="D65" s="37" t="s">
        <v>147</v>
      </c>
    </row>
    <row r="66" spans="4:4" x14ac:dyDescent="0.25">
      <c r="D66" s="37" t="s">
        <v>148</v>
      </c>
    </row>
    <row r="67" spans="4:4" ht="30" x14ac:dyDescent="0.25">
      <c r="D67" s="37" t="s">
        <v>149</v>
      </c>
    </row>
    <row r="68" spans="4:4" x14ac:dyDescent="0.25">
      <c r="D68" s="37" t="s">
        <v>150</v>
      </c>
    </row>
    <row r="69" spans="4:4" x14ac:dyDescent="0.25">
      <c r="D69" s="37" t="s">
        <v>151</v>
      </c>
    </row>
    <row r="70" spans="4:4" ht="30" x14ac:dyDescent="0.25">
      <c r="D70" s="37" t="s">
        <v>152</v>
      </c>
    </row>
    <row r="71" spans="4:4" ht="45" x14ac:dyDescent="0.25">
      <c r="D71" s="37" t="s">
        <v>153</v>
      </c>
    </row>
    <row r="72" spans="4:4" x14ac:dyDescent="0.25">
      <c r="D72" s="37" t="s">
        <v>154</v>
      </c>
    </row>
    <row r="73" spans="4:4" ht="30" x14ac:dyDescent="0.25">
      <c r="D73" s="37" t="s">
        <v>155</v>
      </c>
    </row>
    <row r="74" spans="4:4" ht="60" x14ac:dyDescent="0.25">
      <c r="D74" s="37" t="s">
        <v>156</v>
      </c>
    </row>
    <row r="75" spans="4:4" ht="30" x14ac:dyDescent="0.25">
      <c r="D75" s="37" t="s">
        <v>157</v>
      </c>
    </row>
    <row r="76" spans="4:4" ht="30" x14ac:dyDescent="0.25">
      <c r="D76" s="37" t="s">
        <v>158</v>
      </c>
    </row>
    <row r="77" spans="4:4" x14ac:dyDescent="0.25">
      <c r="D77" s="37" t="s">
        <v>159</v>
      </c>
    </row>
    <row r="78" spans="4:4" ht="45" x14ac:dyDescent="0.25">
      <c r="D78" s="37" t="s">
        <v>160</v>
      </c>
    </row>
    <row r="79" spans="4:4" x14ac:dyDescent="0.25">
      <c r="D79" s="37" t="s">
        <v>161</v>
      </c>
    </row>
    <row r="80" spans="4:4" ht="45" x14ac:dyDescent="0.25">
      <c r="D80" s="37" t="s">
        <v>162</v>
      </c>
    </row>
    <row r="81" spans="4:4" x14ac:dyDescent="0.25">
      <c r="D81"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Caracterización</vt:lpstr>
      <vt:lpstr>INDICADOR</vt:lpstr>
      <vt:lpstr>INDICADOR (2)</vt:lpstr>
      <vt:lpstr>INDICADOR (3)</vt:lpstr>
      <vt:lpstr>Normograma</vt:lpstr>
      <vt:lpstr>Listas desplegables</vt:lpstr>
      <vt:lpstr>Apoyo</vt:lpstr>
      <vt:lpstr>Dirección_Estratégica</vt:lpstr>
      <vt:lpstr>Estratégico</vt:lpstr>
      <vt:lpstr>Evaluación</vt:lpstr>
      <vt:lpstr>Grupoa</vt:lpstr>
      <vt:lpstr>Misional</vt:lpstr>
      <vt:lpstr>Misionales</vt:lpstr>
      <vt:lpstr>INDICADOR!Print_Area</vt:lpstr>
      <vt:lpstr>'INDICADOR (2)'!Print_Area</vt:lpstr>
      <vt:lpstr>'INDICADOR (3)'!Print_Area</vt:lpstr>
      <vt:lpstr>Normograma!Print_Area</vt:lpstr>
      <vt:lpstr>Normograma!Print_Titles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Maria del Carmen Diaz Fonseca</cp:lastModifiedBy>
  <cp:lastPrinted>2019-07-16T15:58:54Z</cp:lastPrinted>
  <dcterms:created xsi:type="dcterms:W3CDTF">2019-04-09T16:24:36Z</dcterms:created>
  <dcterms:modified xsi:type="dcterms:W3CDTF">2019-10-04T16:22:21Z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1378450</vt:i4>
  </property>
</Properties>
</file>