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Enero a Junio 2023\Documentos\GT03\"/>
    </mc:Choice>
  </mc:AlternateContent>
  <bookViews>
    <workbookView xWindow="-120" yWindow="-120" windowWidth="29040" windowHeight="15840"/>
  </bookViews>
  <sheets>
    <sheet name="Caracterización" sheetId="5" r:id="rId1"/>
    <sheet name="INDICADOR" sheetId="6" r:id="rId2"/>
    <sheet name="INDICADOR (2)" sheetId="10" r:id="rId3"/>
    <sheet name="Listas desplegables" sheetId="8" state="hidden" r:id="rId4"/>
  </sheets>
  <externalReferences>
    <externalReference r:id="rId5"/>
  </externalReferences>
  <definedNames>
    <definedName name="Apoyo">'Listas desplegables'!$G$33:$G$38</definedName>
    <definedName name="codigo">[1]listas!$A$2:$A$230</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Misional">'Listas desplegables'!$E$14:$E$23</definedName>
    <definedName name="Misionales">'Listas desplegables'!$D$14:$D$29</definedName>
    <definedName name="Print_Area" localSheetId="1">INDICADOR!$A$1:$S$24</definedName>
    <definedName name="Print_Area" localSheetId="2">'INDICADOR (2)'!$A$1:$S$24</definedName>
    <definedName name="Seguimiento_Evaluación_y_Control">'Listas desplegables'!$E$46</definedName>
    <definedName name="Tipo">'Listas desplegables'!$F$3:$F$46</definedName>
  </definedNames>
  <calcPr calcId="152511"/>
</workbook>
</file>

<file path=xl/calcChain.xml><?xml version="1.0" encoding="utf-8"?>
<calcChain xmlns="http://schemas.openxmlformats.org/spreadsheetml/2006/main">
  <c r="C8" i="6" l="1"/>
  <c r="M8" i="10" l="1"/>
  <c r="C8" i="10"/>
  <c r="C11" i="10"/>
  <c r="C6" i="10"/>
  <c r="M5" i="10"/>
  <c r="M8" i="6" l="1"/>
  <c r="C11" i="6" l="1"/>
  <c r="C6" i="6"/>
  <c r="M5" i="6"/>
  <c r="E13" i="5"/>
  <c r="E8" i="5" l="1"/>
  <c r="H8" i="5"/>
</calcChain>
</file>

<file path=xl/sharedStrings.xml><?xml version="1.0" encoding="utf-8"?>
<sst xmlns="http://schemas.openxmlformats.org/spreadsheetml/2006/main" count="530" uniqueCount="331">
  <si>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</si>
  <si>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</si>
  <si>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</si>
  <si>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</si>
  <si>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</si>
  <si>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</si>
  <si>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</si>
  <si>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</si>
  <si>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</si>
  <si>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</si>
  <si>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</si>
  <si>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</si>
  <si>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</si>
  <si>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</si>
  <si>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</si>
  <si>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</si>
  <si>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</si>
  <si>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</si>
  <si>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</si>
  <si>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</si>
  <si>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</si>
  <si>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</si>
  <si>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</si>
  <si>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</si>
  <si>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</si>
  <si>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</si>
  <si>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</si>
  <si>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</si>
  <si>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</si>
  <si>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</si>
  <si>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</si>
  <si>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</si>
  <si>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</si>
  <si>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</si>
  <si>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</si>
  <si>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</si>
  <si>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</si>
  <si>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</si>
  <si>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</si>
  <si>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</si>
  <si>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</si>
  <si>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</si>
  <si>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</si>
  <si>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</si>
  <si>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</si>
  <si>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</si>
  <si>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</si>
  <si>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</si>
  <si>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</si>
  <si>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</si>
  <si>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</si>
  <si>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</si>
  <si>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</si>
  <si>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</si>
  <si>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</si>
  <si>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</si>
  <si>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</si>
  <si>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</si>
  <si>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</si>
  <si>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</si>
  <si>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</si>
  <si>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</si>
  <si>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</si>
  <si>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</si>
  <si>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</si>
  <si>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</si>
  <si>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</si>
  <si>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</si>
  <si>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</si>
  <si>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</si>
  <si>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</si>
  <si>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</si>
  <si>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</si>
  <si>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</si>
  <si>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</si>
  <si>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</si>
  <si>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</si>
  <si>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</si>
  <si>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</si>
  <si>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</si>
  <si>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</si>
  <si>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</si>
  <si>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</si>
  <si>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</si>
  <si>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</si>
  <si>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</si>
  <si>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</si>
  <si>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</si>
  <si>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</si>
  <si>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</si>
  <si>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</si>
  <si>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</si>
  <si>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</si>
  <si>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</si>
  <si>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</si>
  <si>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</si>
  <si>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</si>
  <si>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</si>
  <si>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</si>
  <si>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</si>
  <si>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</si>
  <si>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</si>
  <si>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</si>
  <si>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</si>
  <si>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</si>
  <si>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</si>
  <si>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</si>
  <si>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</si>
  <si>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</si>
  <si>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</si>
  <si>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</si>
  <si>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</si>
  <si>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</si>
  <si>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</si>
  <si>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</si>
  <si>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</si>
  <si>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</si>
  <si>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</si>
  <si>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</si>
  <si>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</si>
  <si>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</si>
  <si>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</si>
  <si>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</si>
  <si>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</si>
  <si>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</si>
  <si>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</si>
  <si>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</si>
  <si>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</si>
  <si>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</si>
  <si>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</si>
  <si>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</si>
  <si>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</si>
  <si>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</si>
  <si>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</si>
  <si>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</si>
  <si>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</si>
  <si>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</si>
  <si>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</si>
  <si>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</si>
  <si>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</si>
  <si>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</si>
  <si>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</si>
  <si>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</si>
  <si>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</si>
  <si>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</si>
  <si>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</si>
  <si>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</si>
  <si>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</si>
  <si>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</si>
  <si>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</si>
  <si>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</si>
  <si>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</si>
  <si>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</si>
  <si>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</si>
  <si>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</si>
  <si>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</si>
  <si>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</si>
  <si>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</si>
  <si>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</si>
  <si>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</si>
  <si>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</si>
  <si>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</si>
  <si>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</si>
  <si>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</si>
  <si>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</si>
  <si>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</si>
  <si>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1. DESPACHO DEL SUPERINTENDENTE </t>
  </si>
  <si>
    <t>1.1. Oficina de Control Interno </t>
  </si>
  <si>
    <t>1.2. Oficina de Tecnología e Informática </t>
  </si>
  <si>
    <t>1.2.1. Grupo de Trabajo de Servicios Tecnológicos</t>
  </si>
  <si>
    <t>1.2.2. Grupo de Trabajo Gestión de Información y Proyectos Informaticos</t>
  </si>
  <si>
    <r>
      <t>1.2.3. Grupo de Trabajo Sistemas de Información  </t>
    </r>
    <r>
      <rPr>
        <sz val="9"/>
        <color indexed="23"/>
        <rFont val="Arial Narrow"/>
        <family val="2"/>
      </rPr>
      <t>    </t>
    </r>
  </si>
  <si>
    <t>1.2.4. Grupo de Trabajo de Informática Forense y Seguridad Digital</t>
  </si>
  <si>
    <t>1.3. Oficina de Servicios al Consumidor y de Apoyo Empresarial </t>
  </si>
  <si>
    <t>1.3.1. Grupo de Atención al Ciudadano</t>
  </si>
  <si>
    <t>1.3.2. Grupo de Formación</t>
  </si>
  <si>
    <t>1.3.3. Grupo de Comunicación</t>
  </si>
  <si>
    <t>1.4. Oficina Asesora Jurídica </t>
  </si>
  <si>
    <t>1.4.1. Grupo de Trabajo Cobro Coactivo</t>
  </si>
  <si>
    <t>1.4.2. Gestión de Trabajo Gestión Judicial</t>
  </si>
  <si>
    <t>1.4.3. Grupo de Trabajo de Regulación</t>
  </si>
  <si>
    <t>1.5. Oficina Asesora de Planeación </t>
  </si>
  <si>
    <t>1.5.1. Grupo de Trabajo de Estudios Económicos</t>
  </si>
  <si>
    <t>1.5.2. Grupo de Trabajo de Asuntos Internacionales</t>
  </si>
  <si>
    <t>2. DESPACHO DEL SUPERINTENDENTE DELEGADO PARA LA PROTECCIÓN DE LA COMPETENCIA </t>
  </si>
  <si>
    <t>2.1. Dirección de Cámaras de Comercio </t>
  </si>
  <si>
    <t>3. DESPACHO DEL SUPERINTENDENTE DELEGADO PARA LA PROTECCIÓN DEL CONSUMIDOR </t>
  </si>
  <si>
    <t>Grupo de trabajo de Apoyo a la Red Nacional de Protección al Consumidor</t>
  </si>
  <si>
    <t>3.1. Dirección de Investigaciones de Protección al Consumidor </t>
  </si>
  <si>
    <t>3.2. Dirección de Investigaciones de Protección de Usuarios de Servicios de Comunicaciones </t>
  </si>
  <si>
    <t>4. DESPACHO DEL SUPERINTENDENTE DELEGADO PARA EL CONTROL Y VERIFICACIÓN DE REGLAMENTOS TÉCNICOS Y METROLOGÍA LEGAL </t>
  </si>
  <si>
    <t>4.1. Dirección de Investigaciones para el Control y Verificación de Reglamentos Técnicos y Metrología Legal. </t>
  </si>
  <si>
    <t>5. DESPACHO DEL SUPERINTENDENTE DELEGADO PARA LA PROTECCIÓN DE DATOS PERSONALES </t>
  </si>
  <si>
    <t>5.1. Dirección de Investigación de Protección de Datos Personales </t>
  </si>
  <si>
    <t>6. DESPACHO DEL SUPERINTENDENTE DELEGADO PARA LA PROPIEDAD INDUSTRIAL </t>
  </si>
  <si>
    <t>6.1. Dirección de Signos Distintivos </t>
  </si>
  <si>
    <t>6.2. Dirección de Nuevas Creaciones </t>
  </si>
  <si>
    <t>7. DESPACHO DEL SUPERINTENDENTE DELEGADO PARA ASUNTOS JURISDICCIONALES </t>
  </si>
  <si>
    <t>8. SECRETARÍA GENERAL. </t>
  </si>
  <si>
    <t>Grupo de Trabajo de Administración de Personal</t>
  </si>
  <si>
    <t>Grupo de Trabajo de Desarrollo del Talento Humano</t>
  </si>
  <si>
    <t>Grupo de Trabajo de Control Disciplinario Interno</t>
  </si>
  <si>
    <t>8.1. Dirección Financiera </t>
  </si>
  <si>
    <t>8.2. Dirección Administrativa </t>
  </si>
  <si>
    <t>8.2.1. Grupo de Trabajo de Notificaciones y Certificaciones</t>
  </si>
  <si>
    <t>8.2.2. Grupo de Trabajo  Contratación</t>
  </si>
  <si>
    <t>8.2.3. Grupo de Trabajo de Gestión Documental y Recursos Fisicos</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</si>
  <si>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</si>
  <si>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</si>
  <si>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</si>
  <si>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</si>
  <si>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</si>
  <si>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</si>
  <si>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</si>
  <si>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</si>
  <si>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</si>
  <si>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</si>
  <si>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</si>
  <si>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</si>
  <si>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</si>
  <si>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</si>
  <si>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</si>
  <si>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</si>
  <si>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</si>
  <si>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</si>
  <si>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</si>
  <si>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</si>
  <si>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</si>
  <si>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</si>
  <si>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</si>
  <si>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</si>
  <si>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</si>
  <si>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</si>
  <si>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</si>
  <si>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</si>
  <si>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</si>
  <si>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</si>
  <si>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</si>
  <si>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</si>
  <si>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</si>
  <si>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</si>
  <si>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X</t>
  </si>
  <si>
    <t>Seguimiento</t>
  </si>
  <si>
    <t>Comunicación fechas de auditoria interna, programación auditorias del SIGI</t>
  </si>
  <si>
    <t>Comunicación fechas de auditoria externa</t>
  </si>
  <si>
    <t>Atender la auditoria y entregar la información necesaria</t>
  </si>
  <si>
    <t>Entregar la información necesaria para que los entes de control realicen las auditorias que corresponda</t>
  </si>
  <si>
    <t>Recopilar información de la vigencia y entregarla a la Oficina Asesora de Planeación para que consolide informe de Revisión por la Dirección  e Información para el ejercicio de Rendición de Cuentas</t>
  </si>
  <si>
    <t>Plan de Mejoramiento</t>
  </si>
  <si>
    <t>Líder de proceso y su equipo de trabajo</t>
  </si>
  <si>
    <t>Partes interesadas (Grupos de Valor)</t>
  </si>
  <si>
    <t>DE02 Revisión Estratégica</t>
  </si>
  <si>
    <t>CI01 Asesoría y Evaluación Independiente
CI02 Seguimiento Sistema Integral de Gestión Institucional</t>
  </si>
  <si>
    <t>Entes de Control</t>
  </si>
  <si>
    <t>CI02 Seguimiento Sistema Integral de Gestión Institucional
DE02 Revisión Estratégica</t>
  </si>
  <si>
    <t xml:space="preserve"> Información de cumplimiento de actividades establecidas en Planes, Programas y Proyectos</t>
  </si>
  <si>
    <t>Realizar Comité de Gestión, verificar cumplimiento y establecer acciones</t>
  </si>
  <si>
    <t xml:space="preserve">Diligenciar el Plan de Mejoramiento con las acciones correctivas y preventivas.
Entregar periódicamente reporte de cumplimiento del Plan de Mejoramiento </t>
  </si>
  <si>
    <t>CI02 Seguimiento Sistema Integral de Gestión Institucional
DE02 Revisión Estratégica</t>
  </si>
  <si>
    <t>CÓDIGO</t>
  </si>
  <si>
    <t>VERSIÓN</t>
  </si>
  <si>
    <t>FECHA</t>
  </si>
  <si>
    <t>SC03 Gestión Ambiental</t>
  </si>
  <si>
    <t>Prácticas y controles en Seguridad y Salud en el Trabajo</t>
  </si>
  <si>
    <t>SC04 Seguridad y Salud en el Trabajo</t>
  </si>
  <si>
    <t>SC05 Gestión de la Seguridad de la Información</t>
  </si>
  <si>
    <t>Prácticas y controles ambientales</t>
  </si>
  <si>
    <t>Prácticas y controles en Seguridad de la Información</t>
  </si>
  <si>
    <t>Cumplir los lineamientos y metodologías de gestión de la Seguridad de la Información</t>
  </si>
  <si>
    <t>Participar en las actividades definidas en los programas de Seguridad y Salud en el Trabajo</t>
  </si>
  <si>
    <t>Participar en actividades definidas en los programas de Gestión Ambiental</t>
  </si>
  <si>
    <t>Lineamientos y metodologías de gestión en Seguridad y Salud en el Trabajo</t>
  </si>
  <si>
    <t>Lineamientos y metodologías de gestión Ambiental</t>
  </si>
  <si>
    <t>Lineamientos y metodologías de gestión de la Seguridad de la Información</t>
  </si>
  <si>
    <t xml:space="preserve">Todos los procesos
Servidores públicos y contratistas de la SIC
Representante de la Dirección para el Sistema de Gestión Ambiental </t>
  </si>
  <si>
    <t>Todos los procesos
Servidores públicos y contratistas de la SIC
Representante de la Dirección para el Sistema de Gestión de Seguridad y Salud en el Trabajo</t>
  </si>
  <si>
    <t>Todos los procesos
Servidores públicos y contratistas de la SIC
Representante de la Dirección para el Sistema de Gestión de Seguridad de la Información</t>
  </si>
  <si>
    <t>No aplica</t>
  </si>
  <si>
    <t>Información para Revisión por la Dirección e información para el ejercicio de Rendición de Cuentas</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</si>
  <si>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</si>
  <si>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Plan de Acción
Plan Anual de Adquisiciones</t>
  </si>
  <si>
    <t>Establecer acciones correctivas y preventivas</t>
  </si>
  <si>
    <t>Establecer acciones correctivas y preventivas (de ser necesario)</t>
  </si>
  <si>
    <t>DE01 Formulación Estratégica 
DE02 Revisión Estratégica</t>
  </si>
  <si>
    <t>Departamento Administrativo de la Función Pública - DAFP
Ministerio de Industria, Comercio y Turismo - MinCIT</t>
  </si>
  <si>
    <t>Plan Estratégico Sectorial, Plan Estratégico Institucional,  Proyecto de Inversión, Plan Anual de Adquisiciones de la vigencia anterior, Plan de Acción de la vigencia anterior, Planes de Mejoramiento, Mapa de Riesgos, Indicadores, Encuestas y otros mecanismos de retroalimentación de los grupos de valor</t>
  </si>
  <si>
    <t>Inicia con la recepción de la queja Disciplinaria  y finaliza con el fallo</t>
  </si>
  <si>
    <t>Cuadro de control del Grupo de Control Disciplinario Interno/ Sistema de trámites</t>
  </si>
  <si>
    <t>Secretaría General - Coordinador del Grupo de Control Disciplinario Interno 
Servidor público Comisionado para el trámite de quejas disciplinarias</t>
  </si>
  <si>
    <t>DE01 Formulación Estratégica 
DE02 Revisión Estratégica
GT03 Control Disciplinario Interno</t>
  </si>
  <si>
    <t>GT03-C01</t>
  </si>
  <si>
    <t>GT03 Control Disciplinario Interno</t>
  </si>
  <si>
    <t>Llevar a cabo actividades para tramitar quejas disciplinarias</t>
  </si>
  <si>
    <t>GT03 Control Disciplinario Interno
DE02 Revisión Estratégica</t>
  </si>
  <si>
    <t>Contraloría General de la República
Fiscalía General de la Nación
Procuraduría General de la Nación</t>
  </si>
  <si>
    <t>Quejas, pruebas, normatividad vigente e informes.</t>
  </si>
  <si>
    <t>Investigar a los servidores y exservidores públicos de la Superintendencia de Industria y Comercio que con su conducta hayan incurrido en falta disciplinaria, de acuerdo con lo establecido en el Código Disciplinario Único, en sujeción a los principios del debido proceso y demás garantía constitucionales en favor del investigado. De acuerdo con lo establecido en:
GT03-P01 Procesos disciplinarios</t>
  </si>
  <si>
    <t>Actos administrativos y comunicaciones internas o externas</t>
  </si>
  <si>
    <t>GT03 Control Disciplinario Interno
GT02 Administración, Gestión y Desarrollo del Talento Humano
GF01 Contable</t>
  </si>
  <si>
    <t>Eficiencia en la adopción de decisión de fondo en etapa preliminar</t>
  </si>
  <si>
    <t>x</t>
  </si>
  <si>
    <t>Eficiencia</t>
  </si>
  <si>
    <t>Plan de Acción
Plan Anual de Adquisiciones
Mapas de Riesgo</t>
  </si>
  <si>
    <t>Cuadro de control del Grupo de Trabajo de Control Disciplinario Interno/ Sistema de trámites</t>
  </si>
  <si>
    <t>55%
(Promedio 2019 y 2020)</t>
  </si>
  <si>
    <t>55%
(Promedio 2020 y 2021)</t>
  </si>
  <si>
    <t>Coordinadora del Grupo de Trabajo de Control Disciplinario Interno</t>
  </si>
  <si>
    <t xml:space="preserve">Autoridades ambientales (Ministerios, Corporaciones Autónomas Regionales, Secretarías, entre otras)  </t>
  </si>
  <si>
    <t>Ministerio del trabajo
ARL POSITIVA SEGUROS</t>
  </si>
  <si>
    <t>Ministerio de las Tic´s</t>
  </si>
  <si>
    <t xml:space="preserve">Tramitar quejas disciplinarias aplicando la ley 1952 de 2019, con el fin de prevenir y corregir acciones u omisiones que trasgredan las normas que rigen la función pública, a través del desarrollo de actividades de sensibilización e investigando y sancionando las conductas de relevancia disciplinaria para garantizar el logro de los fines estatales. </t>
  </si>
  <si>
    <t xml:space="preserve">Establecer los lineamientos para tramitar quejas disciplinarias aplicando la ley 1952 de 2019, con el fin de prevenir y corregir acciones u omisiones que trasgredan las normas que rigen la función pública, desarrollando actividades de sensibilización e investigando y sancionando las conductas de relevancia disciplinaria para garantizar el logro de los fines estatales. </t>
  </si>
  <si>
    <t>Contraloría General de la República
Fiscalía General de la Nación
Procuraduría General de la Nación
Partes interesadas (Grupos de Valor)
Comisiones Seccionales de Disciplina Judicial</t>
  </si>
  <si>
    <t>Corresponde a las indagaciones previas en las que se tomó decisión de fondo en un término no superior a un (1) mes luego del vencimiento del término probatorio contado a partir de la fecha del auto de inicio de indagación previa, ya sea decisión de archivo, traslado, acumulación o investigación disciplinaria, exceptuando los procesos que tengan suspensión de términos.</t>
  </si>
  <si>
    <t>Indagaciones previas  con decisión de fondo en un tiempo no superior a un (1) mes</t>
  </si>
  <si>
    <t>Indagaciones previas  con decisión de fondo</t>
  </si>
  <si>
    <t>Corresponde al total de indagaciones previas en las que se adopta una decisión, ya sea para archivo, traslado, acumulación o investigación disciplinaria, en el periodo evaluado, exceptuando los procesos que tengan suspensión de términos</t>
  </si>
  <si>
    <r>
      <rPr>
        <b/>
        <sz val="11"/>
        <rFont val="Arial"/>
        <family val="2"/>
      </rPr>
      <t xml:space="preserve"> </t>
    </r>
    <r>
      <rPr>
        <sz val="11"/>
        <rFont val="Arial"/>
        <family val="2"/>
      </rPr>
      <t xml:space="preserve"> </t>
    </r>
    <r>
      <rPr>
        <b/>
        <sz val="11"/>
        <rFont val="Arial"/>
        <family val="2"/>
      </rPr>
      <t>(</t>
    </r>
    <r>
      <rPr>
        <sz val="11"/>
        <rFont val="Arial"/>
        <family val="2"/>
      </rPr>
      <t>Indagaciones previas con decisión de fondo en un tiempo no superior a 1 mes</t>
    </r>
    <r>
      <rPr>
        <b/>
        <sz val="11"/>
        <rFont val="Arial"/>
        <family val="2"/>
      </rPr>
      <t xml:space="preserve"> / </t>
    </r>
    <r>
      <rPr>
        <sz val="11"/>
        <rFont val="Arial"/>
        <family val="2"/>
      </rPr>
      <t xml:space="preserve">Indagaciones previas  con decisión de fondo)  </t>
    </r>
    <r>
      <rPr>
        <b/>
        <sz val="11"/>
        <rFont val="Arial"/>
        <family val="2"/>
      </rPr>
      <t>*</t>
    </r>
    <r>
      <rPr>
        <sz val="11"/>
        <rFont val="Arial"/>
        <family val="2"/>
      </rPr>
      <t xml:space="preserve"> 100%</t>
    </r>
  </si>
  <si>
    <t>Eficiencia en la adopción de decisión de fondo en etapa indagación previa</t>
  </si>
  <si>
    <t xml:space="preserve">Quejas o informes disciplinarios con inicio de acción disciplinaria </t>
  </si>
  <si>
    <t>Eficiencia en el inicio de acción disciplinaria.</t>
  </si>
  <si>
    <t>Quejas o informes disciplinarios con inicio de acción disciplinaria dentro del (1) mes siguiente a su asignación al funcionario comisionado</t>
  </si>
  <si>
    <t>Corresponde al total de quejas o informes disciplinarios que se le inició acción disciplinaria a través de un Auto de Indagación Previa o Investigación Disciplinaria antes de cumplirse un (1) mes de asignación al funcionario comisionado del Grupo de Control Disciplinario Interno</t>
  </si>
  <si>
    <r>
      <rPr>
        <b/>
        <sz val="11"/>
        <rFont val="Arial"/>
        <family val="2"/>
      </rPr>
      <t>(</t>
    </r>
    <r>
      <rPr>
        <sz val="11"/>
        <rFont val="Arial"/>
        <family val="2"/>
      </rPr>
      <t>Quejas o informes disciplinarios con inicio de acción disciplinaria dentro del (1) mes siguiente a su asignación al funcionario comisionado</t>
    </r>
    <r>
      <rPr>
        <b/>
        <sz val="11"/>
        <rFont val="Arial"/>
        <family val="2"/>
      </rPr>
      <t>)</t>
    </r>
    <r>
      <rPr>
        <sz val="11"/>
        <rFont val="Arial"/>
        <family val="2"/>
      </rPr>
      <t xml:space="preserve"> / </t>
    </r>
    <r>
      <rPr>
        <b/>
        <sz val="11"/>
        <rFont val="Arial"/>
        <family val="2"/>
      </rPr>
      <t>(</t>
    </r>
    <r>
      <rPr>
        <sz val="11"/>
        <rFont val="Arial"/>
        <family val="2"/>
      </rPr>
      <t>Quejas o informes disciplinarios con inicio de acción disciplinaria</t>
    </r>
    <r>
      <rPr>
        <b/>
        <sz val="11"/>
        <rFont val="Arial"/>
        <family val="2"/>
      </rPr>
      <t>)</t>
    </r>
    <r>
      <rPr>
        <sz val="11"/>
        <rFont val="Arial"/>
        <family val="2"/>
      </rPr>
      <t xml:space="preserve"> * 100</t>
    </r>
  </si>
  <si>
    <t>Numérica</t>
  </si>
  <si>
    <t>Corresponde al total de quejas o informes disciplinarios que se les inició acción disciplinaria a través de un Auto de Indagación Previa o Investigación Disciplinaria dentro del periodo evaluado.</t>
  </si>
  <si>
    <t>Líder de proceso</t>
  </si>
  <si>
    <t>Medir la agilidad con la cual el Grupo de Trabajo de Control Disciplinario Interno inicia acción disciplinaria a partir de las quejas o informes disciplinarios que ingresan en el periodo evaluado, estableciendo el porcentaje de eficiencia frente a las quejas que ingresan para mejorar el nivel de atención brindado a los usuarios. Este medición obedece al principio de investigación integral con rigor dispuesto dentro del Código General Disciplinario.</t>
  </si>
  <si>
    <t>Calcular el porcentaje de decisiones de indagación previa o investigación disciplinaria que adopta el Grupo con relación a las quejas o informes disciplinarios nuevos, antes de cumplirse un (1)  mes desde su asignación al funcionario comisionado.</t>
  </si>
  <si>
    <t>Evaluar el  cumplimiento de los términos establecidos en la Ley 1952 de 2019 frente a las decisiones tomadas en la etapa de indagación previa, estableciendo el porcentaje de eficiencia de lo tramitado dentro del término legal, y así mejorar la gestión de las indagaciones que aún se encuentren en curso. Lo anterior está dispuesto como cumplimiento a la actividad de investigar a los servidores y ex-servidores públicos bajo las garantías contempladas dentro del Código General Disciplinario .</t>
  </si>
  <si>
    <t>Calcular el porcentaje de decisión de las quejas disciplinarias en etapa de indagación previa, es decir archivo, traslado, acumulación o investigación disciplinaria que fueron resueltas en un tiempo igual o inferior a 1 mes, a partir del vencimiento de término probatorio, exceptuando los procesos que tengan suspensión de términos.
Nota: este indicador inicia vigencia de aplicación desde el 1 de enero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</si>
</sst>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8"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b/>
      <u/>
      <sz val="11"/>
      <color theme="1"/>
      <name val="Calibri"/>
      <family val="2"/>
      <scheme val="minor"/>
    </font>
    <font>
      <b/>
      <sz val="11"/>
      <color theme="1"/>
      <name val="Arial"/>
      <family val="2"/>
    </font>
    <font>
      <sz val="11"/>
      <name val="Arial"/>
      <family val="2"/>
    </font>
    <font>
      <sz val="11"/>
      <color theme="0"/>
      <name val="Arial"/>
      <family val="2"/>
    </font>
    <font>
      <sz val="10"/>
      <color theme="1"/>
      <name val="Arial"/>
      <family val="2"/>
    </font>
    <font>
      <b/>
      <i/>
      <sz val="11"/>
      <color theme="9" tint="-0.249977111117893"/>
      <name val="Calibri"/>
      <family val="2"/>
      <scheme val="minor"/>
    </font>
    <font>
      <b/>
      <sz val="11"/>
      <name val="Arial"/>
      <family val="2"/>
    </font>
  </fonts>
  <fills count="9">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s>
  <borders count="59">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auto="1"/>
      </right>
      <top/>
      <bottom style="hair">
        <color auto="1"/>
      </bottom>
      <diagonal/>
    </border>
    <border>
      <left style="medium">
        <color auto="1"/>
      </left>
      <right/>
      <top/>
      <bottom style="medium">
        <color auto="1"/>
      </bottom>
      <diagonal/>
    </border>
    <border>
      <left/>
      <right style="thin">
        <color indexed="64"/>
      </right>
      <top style="hair">
        <color auto="1"/>
      </top>
      <bottom style="hair">
        <color indexed="64"/>
      </bottom>
      <diagonal/>
    </border>
    <border>
      <left style="medium">
        <color auto="1"/>
      </left>
      <right style="hair">
        <color auto="1"/>
      </right>
      <top/>
      <bottom/>
      <diagonal/>
    </border>
    <border>
      <left style="medium">
        <color auto="1"/>
      </left>
      <right style="hair">
        <color auto="1"/>
      </right>
      <top/>
      <bottom style="hair">
        <color auto="1"/>
      </bottom>
      <diagonal/>
    </border>
    <border>
      <left style="hair">
        <color auto="1"/>
      </left>
      <right style="medium">
        <color indexed="64"/>
      </right>
      <top style="hair">
        <color auto="1"/>
      </top>
      <bottom/>
      <diagonal/>
    </border>
    <border>
      <left style="hair">
        <color auto="1"/>
      </left>
      <right style="medium">
        <color indexed="64"/>
      </right>
      <top/>
      <bottom/>
      <diagonal/>
    </border>
    <border>
      <left style="hair">
        <color auto="1"/>
      </left>
      <right style="medium">
        <color indexed="64"/>
      </right>
      <top/>
      <bottom style="hair">
        <color auto="1"/>
      </bottom>
      <diagonal/>
    </border>
    <border>
      <left/>
      <right/>
      <top style="medium">
        <color auto="1"/>
      </top>
      <bottom/>
      <diagonal/>
    </border>
    <border>
      <left style="medium">
        <color indexed="64"/>
      </left>
      <right/>
      <top style="medium">
        <color indexed="64"/>
      </top>
      <bottom/>
      <diagonal/>
    </border>
    <border>
      <left/>
      <right style="hair">
        <color auto="1"/>
      </right>
      <top style="medium">
        <color indexed="64"/>
      </top>
      <bottom/>
      <diagonal/>
    </border>
    <border>
      <left style="hair">
        <color auto="1"/>
      </left>
      <right/>
      <top style="medium">
        <color indexed="64"/>
      </top>
      <bottom/>
      <diagonal/>
    </border>
    <border>
      <left style="medium">
        <color indexed="64"/>
      </left>
      <right/>
      <top/>
      <bottom style="hair">
        <color auto="1"/>
      </bottom>
      <diagonal/>
    </border>
    <border>
      <left/>
      <right style="medium">
        <color auto="1"/>
      </right>
      <top style="medium">
        <color auto="1"/>
      </top>
      <bottom/>
      <diagonal/>
    </border>
  </borders>
  <cellStyleXfs count="3">
    <xf numFmtId="0" fontId="0" fillId="0" borderId="0"/>
    <xf numFmtId="0" fontId="9" fillId="0" borderId="0" applyNumberFormat="0" applyFill="0" applyBorder="0" applyAlignment="0" applyProtection="0"/>
    <xf numFmtId="0" fontId="17" fillId="0" borderId="0"/>
  </cellStyleXfs>
  <cellXfs count="289">
    <xf numFmtId="0" fontId="0" fillId="0" borderId="0" xfId="0"/>
    <xf numFmtId="0" fontId="0" fillId="0" borderId="23" xfId="0" applyBorder="1"/>
    <xf numFmtId="0" fontId="0" fillId="0" borderId="24" xfId="0" applyBorder="1"/>
    <xf numFmtId="0" fontId="0" fillId="0" borderId="28" xfId="0" applyBorder="1"/>
    <xf numFmtId="0" fontId="0" fillId="0" borderId="29" xfId="0" applyBorder="1"/>
    <xf numFmtId="0" fontId="10" fillId="0" borderId="0" xfId="0" applyFont="1"/>
    <xf numFmtId="0" fontId="13" fillId="0" borderId="0" xfId="0" applyFont="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xf numFmtId="0" fontId="11" fillId="0" borderId="12" xfId="0" applyFont="1" applyBorder="1"/>
    <xf numFmtId="0" fontId="11" fillId="0" borderId="14" xfId="0" applyFont="1" applyBorder="1"/>
    <xf numFmtId="0" fontId="11" fillId="0" borderId="15" xfId="0" applyFont="1" applyBorder="1"/>
    <xf numFmtId="0" fontId="7"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0" fillId="0" borderId="29" xfId="0" applyFont="1" applyBorder="1"/>
    <xf numFmtId="0" fontId="7" fillId="3" borderId="32" xfId="0" applyFont="1" applyFill="1" applyBorder="1" applyAlignment="1">
      <alignment vertical="center"/>
    </xf>
    <xf numFmtId="0" fontId="7" fillId="2" borderId="10" xfId="0" applyFont="1" applyFill="1" applyBorder="1" applyAlignment="1">
      <alignment horizontal="center" vertical="center"/>
    </xf>
    <xf numFmtId="0" fontId="4" fillId="0" borderId="0" xfId="0" applyFont="1"/>
    <xf numFmtId="0" fontId="7" fillId="4" borderId="6"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7" fillId="4" borderId="7" xfId="0" applyFont="1" applyFill="1" applyBorder="1" applyAlignment="1">
      <alignment vertical="center"/>
    </xf>
    <xf numFmtId="0" fontId="0" fillId="0" borderId="0" xfId="0" applyAlignment="1">
      <alignment wrapText="1"/>
    </xf>
    <xf numFmtId="0" fontId="1" fillId="0" borderId="0" xfId="0" applyFont="1" applyAlignment="1">
      <alignment horizontal="center" wrapText="1"/>
    </xf>
    <xf numFmtId="0" fontId="0" fillId="0" borderId="0" xfId="0" applyAlignment="1">
      <alignment vertical="center" wrapText="1"/>
    </xf>
    <xf numFmtId="0" fontId="1" fillId="0" borderId="0" xfId="0" applyFont="1" applyAlignment="1">
      <alignment horizontal="center" vertical="center" wrapText="1"/>
    </xf>
    <xf numFmtId="0" fontId="1" fillId="0" borderId="46" xfId="0" applyFont="1" applyBorder="1"/>
    <xf numFmtId="0" fontId="6" fillId="0" borderId="0" xfId="0" applyFont="1" applyAlignment="1">
      <alignment vertical="center" wrapText="1"/>
    </xf>
    <xf numFmtId="0" fontId="6" fillId="0" borderId="23" xfId="0" applyFont="1" applyBorder="1" applyAlignment="1">
      <alignment vertical="center" wrapText="1"/>
    </xf>
    <xf numFmtId="0" fontId="6" fillId="0" borderId="24" xfId="0" applyFont="1" applyBorder="1" applyAlignment="1">
      <alignment vertical="center" wrapText="1"/>
    </xf>
    <xf numFmtId="0" fontId="7" fillId="2" borderId="37" xfId="0" applyFont="1" applyFill="1" applyBorder="1" applyAlignment="1">
      <alignment vertical="center"/>
    </xf>
    <xf numFmtId="0" fontId="18" fillId="0" borderId="0" xfId="2" applyFont="1" applyAlignment="1" applyProtection="1">
      <alignment vertical="center" wrapText="1"/>
      <protection locked="0"/>
    </xf>
    <xf numFmtId="0" fontId="19" fillId="0" borderId="0" xfId="2" applyFont="1" applyAlignment="1" applyProtection="1">
      <alignment vertical="center" wrapText="1"/>
      <protection locked="0"/>
    </xf>
    <xf numFmtId="0" fontId="19" fillId="0" borderId="0" xfId="2" applyFont="1" applyAlignment="1" applyProtection="1">
      <alignment horizontal="left" vertical="center" wrapText="1" indent="2"/>
      <protection locked="0"/>
    </xf>
    <xf numFmtId="0" fontId="14" fillId="0" borderId="4" xfId="0" applyFont="1" applyBorder="1" applyAlignment="1">
      <alignment vertical="center"/>
    </xf>
    <xf numFmtId="0" fontId="21" fillId="0" borderId="0" xfId="0" applyFont="1"/>
    <xf numFmtId="0" fontId="7" fillId="3" borderId="30" xfId="0" applyFont="1" applyFill="1" applyBorder="1" applyAlignment="1">
      <alignment horizontal="center" vertical="center"/>
    </xf>
    <xf numFmtId="0" fontId="12" fillId="0" borderId="33" xfId="0" applyFont="1" applyBorder="1" applyAlignment="1">
      <alignment horizontal="center" vertical="center"/>
    </xf>
    <xf numFmtId="0" fontId="24" fillId="0" borderId="0" xfId="0" applyFont="1" applyAlignment="1">
      <alignment horizontal="center" vertical="center" wrapText="1"/>
    </xf>
    <xf numFmtId="0" fontId="22" fillId="0" borderId="1"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0" xfId="0" applyFont="1" applyAlignment="1">
      <alignment horizontal="center" wrapText="1"/>
    </xf>
    <xf numFmtId="0" fontId="25" fillId="0" borderId="23" xfId="0" applyFont="1" applyBorder="1" applyAlignment="1">
      <alignment horizontal="center" vertical="center" wrapText="1"/>
    </xf>
    <xf numFmtId="0" fontId="10" fillId="0" borderId="0" xfId="0" applyFont="1" applyAlignment="1">
      <alignment horizontal="center" vertical="center" wrapText="1"/>
    </xf>
    <xf numFmtId="0" fontId="10" fillId="0" borderId="1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3" xfId="0" applyFont="1" applyBorder="1" applyAlignment="1">
      <alignment horizontal="center" vertical="center" wrapText="1"/>
    </xf>
    <xf numFmtId="0" fontId="22" fillId="0" borderId="0" xfId="0" applyFont="1" applyAlignment="1">
      <alignment horizontal="center" vertical="center" wrapText="1"/>
    </xf>
    <xf numFmtId="0" fontId="7" fillId="2" borderId="32" xfId="0" applyFont="1" applyFill="1" applyBorder="1" applyAlignment="1">
      <alignment horizontal="center" vertical="center"/>
    </xf>
    <xf numFmtId="0" fontId="10"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0" fillId="0" borderId="23" xfId="0" applyBorder="1" applyAlignment="1">
      <alignment horizontal="center"/>
    </xf>
    <xf numFmtId="0" fontId="0" fillId="0" borderId="0" xfId="0" applyAlignment="1">
      <alignment horizontal="center"/>
    </xf>
    <xf numFmtId="0" fontId="10" fillId="0" borderId="23" xfId="0" applyFont="1" applyBorder="1" applyAlignment="1">
      <alignment horizontal="center"/>
    </xf>
    <xf numFmtId="0" fontId="10" fillId="0" borderId="0" xfId="0" applyFont="1" applyAlignment="1">
      <alignment horizontal="center"/>
    </xf>
    <xf numFmtId="0" fontId="10" fillId="0" borderId="24" xfId="0" applyFont="1" applyBorder="1" applyAlignment="1">
      <alignment horizontal="center"/>
    </xf>
    <xf numFmtId="0" fontId="22" fillId="0" borderId="1" xfId="0" applyFont="1" applyBorder="1" applyAlignment="1">
      <alignment horizontal="center" vertical="center"/>
    </xf>
    <xf numFmtId="0" fontId="10" fillId="0" borderId="6" xfId="0" applyFont="1" applyBorder="1" applyAlignment="1">
      <alignment horizontal="center" vertical="center"/>
    </xf>
    <xf numFmtId="0" fontId="24" fillId="0" borderId="0" xfId="0" applyFont="1" applyAlignment="1">
      <alignment vertical="center" wrapText="1"/>
    </xf>
    <xf numFmtId="0" fontId="10" fillId="0" borderId="6" xfId="0" applyFont="1" applyBorder="1" applyAlignment="1">
      <alignment horizontal="center"/>
    </xf>
    <xf numFmtId="0" fontId="10" fillId="0" borderId="31" xfId="0" applyFont="1" applyBorder="1" applyAlignment="1">
      <alignment horizontal="center" vertical="center" wrapText="1"/>
    </xf>
    <xf numFmtId="0" fontId="2" fillId="0" borderId="0" xfId="0" applyFont="1" applyAlignment="1">
      <alignment horizontal="center" vertical="center"/>
    </xf>
    <xf numFmtId="0" fontId="2" fillId="0" borderId="24" xfId="0" applyFont="1" applyBorder="1" applyAlignment="1">
      <alignment horizontal="center" vertical="center"/>
    </xf>
    <xf numFmtId="0" fontId="10" fillId="0" borderId="7" xfId="0" applyFont="1" applyBorder="1" applyAlignment="1">
      <alignment horizontal="center"/>
    </xf>
    <xf numFmtId="0" fontId="10" fillId="0" borderId="19" xfId="0" applyFont="1" applyBorder="1" applyAlignment="1">
      <alignment horizontal="center"/>
    </xf>
    <xf numFmtId="0" fontId="10" fillId="0" borderId="23" xfId="0" applyFont="1" applyBorder="1" applyAlignment="1">
      <alignment horizontal="justify" vertical="center"/>
    </xf>
    <xf numFmtId="0" fontId="10" fillId="0" borderId="0" xfId="0" applyFont="1" applyAlignment="1">
      <alignment horizontal="justify" vertical="center"/>
    </xf>
    <xf numFmtId="0" fontId="22" fillId="0" borderId="0" xfId="0" applyFont="1" applyAlignment="1">
      <alignment horizontal="center" vertical="center"/>
    </xf>
    <xf numFmtId="0" fontId="10" fillId="0" borderId="0" xfId="0" applyFont="1" applyAlignment="1">
      <alignment horizontal="center" vertical="center"/>
    </xf>
    <xf numFmtId="0" fontId="10" fillId="0" borderId="24" xfId="0" applyFont="1" applyBorder="1" applyAlignment="1">
      <alignment horizontal="justify" vertical="center"/>
    </xf>
    <xf numFmtId="0" fontId="8" fillId="3" borderId="3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4" fillId="0" borderId="19" xfId="0" applyFont="1" applyBorder="1" applyAlignment="1">
      <alignment horizontal="center" vertical="center" wrapText="1"/>
    </xf>
    <xf numFmtId="0" fontId="8" fillId="0" borderId="3" xfId="0" applyFont="1" applyBorder="1" applyAlignment="1">
      <alignment horizontal="center" vertical="center" wrapText="1"/>
    </xf>
    <xf numFmtId="0" fontId="8" fillId="3" borderId="20"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10" fillId="0" borderId="23" xfId="0" applyFont="1" applyBorder="1" applyAlignment="1">
      <alignment vertical="center" wrapText="1"/>
    </xf>
    <xf numFmtId="0" fontId="23" fillId="0" borderId="31"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7"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9" xfId="0" applyFont="1" applyBorder="1" applyAlignment="1">
      <alignment vertical="center" wrapText="1"/>
    </xf>
    <xf numFmtId="0" fontId="10" fillId="0" borderId="20" xfId="0" applyFont="1" applyBorder="1" applyAlignment="1">
      <alignment vertical="center" wrapText="1"/>
    </xf>
    <xf numFmtId="0" fontId="7" fillId="2" borderId="3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10" fillId="0" borderId="32"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2" xfId="0" applyFont="1" applyBorder="1" applyAlignment="1">
      <alignment horizontal="center" vertical="center"/>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26" fillId="0" borderId="36" xfId="0" applyFont="1"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36" xfId="0" applyBorder="1" applyAlignment="1">
      <alignment horizontal="center" vertical="center"/>
    </xf>
    <xf numFmtId="0" fontId="7" fillId="2" borderId="0" xfId="0" applyFont="1" applyFill="1" applyAlignment="1">
      <alignment horizontal="center" vertical="center"/>
    </xf>
    <xf numFmtId="0" fontId="7" fillId="2" borderId="5" xfId="0" applyFont="1" applyFill="1" applyBorder="1" applyAlignment="1">
      <alignment horizontal="center" vertical="center"/>
    </xf>
    <xf numFmtId="0" fontId="4" fillId="0" borderId="23" xfId="0" applyFont="1" applyBorder="1" applyAlignment="1">
      <alignment horizontal="center"/>
    </xf>
    <xf numFmtId="0" fontId="4" fillId="0" borderId="0" xfId="0" applyFont="1" applyAlignment="1">
      <alignment horizontal="center"/>
    </xf>
    <xf numFmtId="0" fontId="10" fillId="0" borderId="50"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52" xfId="0" applyFont="1" applyBorder="1" applyAlignment="1">
      <alignment horizontal="center" vertical="center" wrapText="1"/>
    </xf>
    <xf numFmtId="0" fontId="23" fillId="0" borderId="16" xfId="0" applyFont="1" applyBorder="1" applyAlignment="1">
      <alignment horizontal="center" vertical="center"/>
    </xf>
    <xf numFmtId="0" fontId="23" fillId="0" borderId="2" xfId="0" applyFont="1" applyBorder="1" applyAlignment="1">
      <alignment horizontal="center" vertical="center"/>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3" fillId="0" borderId="1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7" fillId="4" borderId="7" xfId="0" applyFont="1" applyFill="1" applyBorder="1" applyAlignment="1">
      <alignment horizontal="center" vertical="center"/>
    </xf>
    <xf numFmtId="0" fontId="16" fillId="0" borderId="4" xfId="0" applyFont="1" applyBorder="1" applyAlignment="1">
      <alignment horizontal="justify" vertical="center" wrapText="1"/>
    </xf>
    <xf numFmtId="0" fontId="16" fillId="0" borderId="4" xfId="0" applyFont="1" applyBorder="1" applyAlignment="1">
      <alignment horizontal="justify" vertical="center"/>
    </xf>
    <xf numFmtId="0" fontId="16" fillId="0" borderId="25" xfId="0" applyFont="1" applyBorder="1" applyAlignment="1">
      <alignment horizontal="justify" vertical="center"/>
    </xf>
    <xf numFmtId="0" fontId="6" fillId="2" borderId="6" xfId="0" applyFont="1" applyFill="1" applyBorder="1" applyAlignment="1">
      <alignment horizontal="center" vertical="center"/>
    </xf>
    <xf numFmtId="0" fontId="6" fillId="2" borderId="0" xfId="0" applyFont="1" applyFill="1" applyAlignment="1">
      <alignment horizontal="center" vertical="center"/>
    </xf>
    <xf numFmtId="0" fontId="23" fillId="0" borderId="16" xfId="0" applyFont="1" applyBorder="1" applyAlignment="1">
      <alignment horizontal="left" vertical="center" wrapText="1"/>
    </xf>
    <xf numFmtId="0" fontId="23" fillId="0" borderId="4" xfId="0" applyFont="1" applyBorder="1" applyAlignment="1">
      <alignment horizontal="left" vertical="center" wrapText="1"/>
    </xf>
    <xf numFmtId="0" fontId="23" fillId="0" borderId="25" xfId="0" applyFont="1" applyBorder="1" applyAlignment="1">
      <alignment horizontal="left" vertical="center" wrapText="1"/>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23" fillId="0" borderId="56" xfId="0" applyFont="1" applyBorder="1" applyAlignment="1">
      <alignment horizontal="center" vertical="center"/>
    </xf>
    <xf numFmtId="0" fontId="23" fillId="0" borderId="58" xfId="0" applyFont="1" applyBorder="1" applyAlignment="1">
      <alignment horizontal="center" vertical="center"/>
    </xf>
    <xf numFmtId="0" fontId="23" fillId="0" borderId="25" xfId="0" applyFont="1" applyBorder="1" applyAlignment="1">
      <alignment horizontal="center" vertical="center"/>
    </xf>
    <xf numFmtId="164" fontId="23" fillId="4" borderId="16" xfId="0" applyNumberFormat="1" applyFont="1" applyFill="1" applyBorder="1" applyAlignment="1">
      <alignment horizontal="center" vertical="center"/>
    </xf>
    <xf numFmtId="164" fontId="23" fillId="4" borderId="25" xfId="0" applyNumberFormat="1" applyFont="1" applyFill="1" applyBorder="1" applyAlignment="1">
      <alignment horizontal="center" vertical="center"/>
    </xf>
    <xf numFmtId="0" fontId="2" fillId="0" borderId="56" xfId="0" applyFont="1" applyBorder="1" applyAlignment="1">
      <alignment horizontal="center" vertical="center"/>
    </xf>
    <xf numFmtId="0" fontId="2" fillId="0" borderId="53" xfId="0" applyFont="1" applyBorder="1" applyAlignment="1">
      <alignment horizontal="center" vertical="center"/>
    </xf>
    <xf numFmtId="0" fontId="2" fillId="0" borderId="5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17" xfId="0" applyFont="1" applyBorder="1" applyAlignment="1">
      <alignment horizontal="center" vertical="center"/>
    </xf>
    <xf numFmtId="0" fontId="2" fillId="0" borderId="5" xfId="0" applyFont="1" applyBorder="1" applyAlignment="1">
      <alignment horizontal="center" vertical="center"/>
    </xf>
    <xf numFmtId="0" fontId="2" fillId="0" borderId="18" xfId="0" applyFont="1" applyBorder="1" applyAlignment="1">
      <alignment horizontal="center" vertical="center"/>
    </xf>
    <xf numFmtId="0" fontId="0" fillId="0" borderId="23" xfId="0" applyBorder="1" applyAlignment="1">
      <alignment horizontal="center"/>
    </xf>
    <xf numFmtId="0" fontId="0" fillId="0" borderId="0" xfId="0" applyAlignment="1">
      <alignment horizontal="center"/>
    </xf>
    <xf numFmtId="0" fontId="0" fillId="0" borderId="24" xfId="0" applyBorder="1" applyAlignment="1">
      <alignment horizontal="center"/>
    </xf>
    <xf numFmtId="0" fontId="0" fillId="0" borderId="54" xfId="0" applyBorder="1" applyAlignment="1">
      <alignment horizontal="center"/>
    </xf>
    <xf numFmtId="0" fontId="0" fillId="0" borderId="53" xfId="0" applyBorder="1" applyAlignment="1">
      <alignment horizontal="center"/>
    </xf>
    <xf numFmtId="0" fontId="0" fillId="0" borderId="55" xfId="0" applyBorder="1" applyAlignment="1">
      <alignment horizontal="center"/>
    </xf>
    <xf numFmtId="0" fontId="0" fillId="0" borderId="7" xfId="0" applyBorder="1" applyAlignment="1">
      <alignment horizontal="center"/>
    </xf>
    <xf numFmtId="0" fontId="0" fillId="0" borderId="57" xfId="0" applyBorder="1" applyAlignment="1">
      <alignment horizontal="center"/>
    </xf>
    <xf numFmtId="0" fontId="0" fillId="0" borderId="5" xfId="0" applyBorder="1" applyAlignment="1">
      <alignment horizontal="center"/>
    </xf>
    <xf numFmtId="0" fontId="0" fillId="0" borderId="18" xfId="0" applyBorder="1" applyAlignment="1">
      <alignment horizontal="center"/>
    </xf>
    <xf numFmtId="0" fontId="7" fillId="2" borderId="53" xfId="0" applyFont="1" applyFill="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25" xfId="0" applyFont="1" applyBorder="1" applyAlignment="1">
      <alignment horizontal="center"/>
    </xf>
    <xf numFmtId="0" fontId="16" fillId="0" borderId="3"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0" fillId="0" borderId="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0" fillId="0" borderId="16" xfId="0" applyFont="1" applyBorder="1" applyAlignment="1">
      <alignment horizontal="center"/>
    </xf>
    <xf numFmtId="0" fontId="10" fillId="0" borderId="2" xfId="0" applyFont="1" applyBorder="1" applyAlignment="1">
      <alignment horizontal="center"/>
    </xf>
    <xf numFmtId="0" fontId="23" fillId="0" borderId="16" xfId="0" applyFont="1" applyBorder="1" applyAlignment="1">
      <alignment horizontal="left" vertical="center"/>
    </xf>
    <xf numFmtId="0" fontId="23" fillId="0" borderId="4" xfId="0" applyFont="1" applyBorder="1" applyAlignment="1">
      <alignment horizontal="left" vertical="center"/>
    </xf>
    <xf numFmtId="0" fontId="23" fillId="0" borderId="25" xfId="0" applyFont="1" applyBorder="1" applyAlignment="1">
      <alignment horizontal="left" vertical="center"/>
    </xf>
    <xf numFmtId="0" fontId="16" fillId="0" borderId="10"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0" xfId="0" applyFont="1" applyAlignment="1">
      <alignment horizontal="center" vertical="center" wrapText="1"/>
    </xf>
    <xf numFmtId="0" fontId="16" fillId="0" borderId="7"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8" xfId="0" applyFont="1" applyBorder="1" applyAlignment="1">
      <alignment horizontal="center" vertical="center" wrapText="1"/>
    </xf>
    <xf numFmtId="0" fontId="5" fillId="0" borderId="1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4" fillId="0" borderId="19" xfId="0" applyFont="1" applyBorder="1" applyAlignment="1">
      <alignment horizontal="center"/>
    </xf>
    <xf numFmtId="0" fontId="6" fillId="2" borderId="5" xfId="0" applyFont="1" applyFill="1" applyBorder="1" applyAlignment="1">
      <alignment horizontal="center" vertical="center"/>
    </xf>
    <xf numFmtId="0" fontId="6" fillId="2" borderId="4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7" xfId="0" applyFont="1" applyFill="1" applyBorder="1" applyAlignment="1">
      <alignment horizontal="center" vertical="center" wrapText="1"/>
    </xf>
    <xf numFmtId="0" fontId="4" fillId="0" borderId="24" xfId="0" applyFont="1" applyBorder="1" applyAlignment="1">
      <alignment horizontal="center"/>
    </xf>
    <xf numFmtId="0" fontId="23" fillId="0" borderId="16"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8" fillId="3"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0" xfId="0" applyFont="1" applyAlignment="1">
      <alignment horizontal="center" vertical="center" wrapText="1"/>
    </xf>
    <xf numFmtId="0" fontId="7" fillId="2" borderId="1" xfId="0" applyFont="1" applyFill="1" applyBorder="1" applyAlignment="1">
      <alignment horizontal="center" vertical="center" wrapText="1"/>
    </xf>
    <xf numFmtId="0" fontId="10" fillId="0" borderId="1" xfId="0" applyFont="1" applyBorder="1" applyAlignment="1">
      <alignment horizontal="left" vertical="center"/>
    </xf>
    <xf numFmtId="0" fontId="10" fillId="0" borderId="26" xfId="0" applyFont="1" applyBorder="1" applyAlignment="1">
      <alignment horizontal="left" vertical="center"/>
    </xf>
    <xf numFmtId="0" fontId="23" fillId="0" borderId="1" xfId="0" applyFont="1" applyBorder="1" applyAlignment="1">
      <alignment horizontal="center" vertical="center" wrapText="1"/>
    </xf>
    <xf numFmtId="0" fontId="23" fillId="0" borderId="42" xfId="0" applyFont="1" applyBorder="1" applyAlignment="1">
      <alignment horizontal="center" vertical="center" wrapText="1"/>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13" fillId="0" borderId="1" xfId="0" applyFont="1" applyBorder="1" applyAlignment="1">
      <alignment horizontal="center" vertical="center"/>
    </xf>
    <xf numFmtId="0" fontId="23" fillId="0" borderId="1" xfId="0" applyFont="1" applyBorder="1" applyAlignment="1">
      <alignment horizontal="center" vertical="center"/>
    </xf>
    <xf numFmtId="0" fontId="23" fillId="0" borderId="26" xfId="0" applyFont="1" applyBorder="1" applyAlignment="1">
      <alignment horizontal="center" vertical="center"/>
    </xf>
    <xf numFmtId="0" fontId="10" fillId="0" borderId="4" xfId="0" applyFont="1" applyBorder="1" applyAlignment="1">
      <alignment horizontal="justify" vertical="center"/>
    </xf>
    <xf numFmtId="0" fontId="10" fillId="0" borderId="25" xfId="0" applyFont="1" applyBorder="1" applyAlignment="1">
      <alignment horizontal="justify"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42" xfId="0" applyFont="1" applyFill="1" applyBorder="1" applyAlignment="1">
      <alignment horizontal="center" vertical="center"/>
    </xf>
    <xf numFmtId="0" fontId="10" fillId="0" borderId="34" xfId="0" applyFont="1" applyBorder="1" applyAlignment="1">
      <alignment horizontal="center"/>
    </xf>
    <xf numFmtId="0" fontId="10"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23" fillId="0" borderId="2" xfId="0" applyFont="1" applyBorder="1" applyAlignment="1">
      <alignment horizontal="left" vertic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23" fillId="0" borderId="1" xfId="0" applyFont="1" applyBorder="1" applyAlignment="1">
      <alignment horizontal="justify" vertical="center"/>
    </xf>
    <xf numFmtId="0" fontId="23" fillId="0" borderId="26" xfId="0" applyFont="1" applyBorder="1" applyAlignment="1">
      <alignment horizontal="justify" vertical="center"/>
    </xf>
    <xf numFmtId="0" fontId="7" fillId="0" borderId="37" xfId="0" applyFont="1" applyBorder="1" applyAlignment="1">
      <alignment horizontal="center" vertical="center"/>
    </xf>
    <xf numFmtId="0" fontId="7" fillId="0" borderId="9" xfId="0" applyFont="1" applyBorder="1" applyAlignment="1">
      <alignment horizontal="center" vertical="center"/>
    </xf>
    <xf numFmtId="0" fontId="7" fillId="0" borderId="27" xfId="0" applyFont="1" applyBorder="1" applyAlignment="1">
      <alignment horizontal="center" vertical="center"/>
    </xf>
    <xf numFmtId="0" fontId="10" fillId="0" borderId="41" xfId="0" applyFont="1" applyBorder="1" applyAlignment="1">
      <alignment horizontal="center" vertical="center" wrapText="1"/>
    </xf>
    <xf numFmtId="0" fontId="10" fillId="0" borderId="1" xfId="0" applyFont="1" applyBorder="1" applyAlignment="1">
      <alignment horizontal="center" vertical="center" wrapText="1"/>
    </xf>
    <xf numFmtId="9" fontId="23" fillId="0" borderId="43" xfId="1" applyNumberFormat="1" applyFont="1" applyFill="1" applyBorder="1" applyAlignment="1">
      <alignment horizontal="center" vertical="center" wrapText="1"/>
    </xf>
    <xf numFmtId="0" fontId="23" fillId="0" borderId="40" xfId="1" applyFont="1" applyFill="1" applyBorder="1" applyAlignment="1">
      <alignment horizontal="center" vertical="center" wrapText="1"/>
    </xf>
    <xf numFmtId="0" fontId="10" fillId="0" borderId="23" xfId="0" applyFont="1" applyBorder="1" applyAlignment="1">
      <alignment horizontal="center"/>
    </xf>
    <xf numFmtId="0" fontId="10" fillId="0" borderId="0" xfId="0" applyFont="1" applyAlignment="1">
      <alignment horizontal="center"/>
    </xf>
    <xf numFmtId="0" fontId="10" fillId="0" borderId="24" xfId="0" applyFont="1" applyBorder="1" applyAlignment="1">
      <alignment horizontal="center"/>
    </xf>
    <xf numFmtId="0" fontId="23" fillId="0" borderId="32" xfId="0" applyFont="1" applyBorder="1" applyAlignment="1">
      <alignment horizontal="center" vertical="center" wrapText="1"/>
    </xf>
    <xf numFmtId="0" fontId="7" fillId="3" borderId="4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23" fillId="0" borderId="43" xfId="1" applyFont="1" applyFill="1" applyBorder="1" applyAlignment="1">
      <alignment horizontal="center" vertical="center" wrapText="1"/>
    </xf>
    <xf numFmtId="0" fontId="23" fillId="0" borderId="44" xfId="1" applyFont="1" applyFill="1" applyBorder="1" applyAlignment="1">
      <alignment horizontal="center" vertical="center" wrapText="1"/>
    </xf>
    <xf numFmtId="0" fontId="10" fillId="0" borderId="43" xfId="0" applyFont="1" applyBorder="1" applyAlignment="1">
      <alignment horizontal="center" vertical="center" wrapText="1"/>
    </xf>
    <xf numFmtId="0" fontId="10" fillId="0" borderId="40" xfId="0" applyFont="1" applyBorder="1" applyAlignment="1">
      <alignment horizontal="center" vertical="center"/>
    </xf>
    <xf numFmtId="0" fontId="10" fillId="0" borderId="44" xfId="0" applyFont="1" applyBorder="1" applyAlignment="1">
      <alignment horizontal="center" vertical="center"/>
    </xf>
    <xf numFmtId="0" fontId="7" fillId="3" borderId="31" xfId="0" applyFont="1" applyFill="1" applyBorder="1" applyAlignment="1">
      <alignment horizontal="center" vertical="center"/>
    </xf>
    <xf numFmtId="0" fontId="14" fillId="0" borderId="16" xfId="0" applyFont="1" applyBorder="1" applyAlignment="1">
      <alignment horizontal="center" vertical="center"/>
    </xf>
    <xf numFmtId="0" fontId="14" fillId="0" borderId="4" xfId="0" applyFont="1" applyBorder="1" applyAlignment="1">
      <alignment horizontal="center" vertical="center"/>
    </xf>
    <xf numFmtId="0" fontId="14" fillId="0" borderId="2" xfId="0" applyFont="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47" xfId="0" applyFont="1" applyBorder="1" applyAlignment="1">
      <alignment horizontal="center" vertical="center"/>
    </xf>
    <xf numFmtId="0" fontId="23" fillId="0" borderId="47" xfId="0" applyFont="1" applyBorder="1" applyAlignment="1">
      <alignment horizontal="center" vertical="center" wrapText="1"/>
    </xf>
    <xf numFmtId="0" fontId="23" fillId="0" borderId="49" xfId="0" applyFont="1" applyBorder="1" applyAlignment="1">
      <alignment horizontal="center" vertical="center" wrapText="1"/>
    </xf>
    <xf numFmtId="9" fontId="27" fillId="0" borderId="43" xfId="1" applyNumberFormat="1" applyFont="1" applyFill="1" applyBorder="1" applyAlignment="1">
      <alignment horizontal="center" vertical="center" wrapText="1"/>
    </xf>
    <xf numFmtId="0" fontId="27" fillId="0" borderId="40" xfId="1" applyFont="1" applyFill="1" applyBorder="1" applyAlignment="1">
      <alignment horizontal="center" vertical="center" wrapText="1"/>
    </xf>
    <xf numFmtId="0" fontId="13" fillId="0" borderId="1" xfId="0" applyFont="1" applyBorder="1" applyAlignment="1">
      <alignment horizontal="center" vertical="center" wrapText="1"/>
    </xf>
    <xf numFmtId="0" fontId="23" fillId="0" borderId="1" xfId="0" applyFont="1" applyBorder="1" applyAlignment="1">
      <alignment horizontal="justify" vertical="center" wrapText="1"/>
    </xf>
  </cellXfs>
  <cellStyles count="3">
    <cellStyle name="Hipervínculo" xfId="1" builtinId="8"/>
    <cellStyle name="Normal" xfId="0" builtinId="0"/>
    <cellStyle name="Normal 2" xfId="2"/>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7</xdr:row>
      <xdr:rowOff>148166</xdr:rowOff>
    </xdr:from>
    <xdr:to>
      <xdr:col>0</xdr:col>
      <xdr:colOff>1514161</xdr:colOff>
      <xdr:row>8</xdr:row>
      <xdr:rowOff>720797</xdr:rowOff>
    </xdr:to>
    <xdr:pic>
      <xdr:nvPicPr>
        <xdr:cNvPr id="10" name="Imagen 9">
          <a:extLst>
            <a:ext uri="{FF2B5EF4-FFF2-40B4-BE49-F238E27FC236}">
              <a16:creationId xmlns:a16="http://schemas.microsoft.com/office/drawing/2014/main" xmlns=""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1680250</xdr:colOff>
      <xdr:row>8</xdr:row>
      <xdr:rowOff>103908</xdr:rowOff>
    </xdr:from>
    <xdr:to>
      <xdr:col>4</xdr:col>
      <xdr:colOff>29876</xdr:colOff>
      <xdr:row>8</xdr:row>
      <xdr:rowOff>505442</xdr:rowOff>
    </xdr:to>
    <xdr:pic>
      <xdr:nvPicPr>
        <xdr:cNvPr id="11" name="Gráfico 15" descr="Flecha: recto">
          <a:extLst>
            <a:ext uri="{FF2B5EF4-FFF2-40B4-BE49-F238E27FC236}">
              <a16:creationId xmlns:a16="http://schemas.microsoft.com/office/drawing/2014/main" xmlns=""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8</xdr:row>
      <xdr:rowOff>91785</xdr:rowOff>
    </xdr:from>
    <xdr:to>
      <xdr:col>7</xdr:col>
      <xdr:colOff>68175</xdr:colOff>
      <xdr:row>8</xdr:row>
      <xdr:rowOff>490779</xdr:rowOff>
    </xdr:to>
    <xdr:pic>
      <xdr:nvPicPr>
        <xdr:cNvPr id="15" name="Gráfico 15" descr="Flecha: recto">
          <a:extLst>
            <a:ext uri="{FF2B5EF4-FFF2-40B4-BE49-F238E27FC236}">
              <a16:creationId xmlns:a16="http://schemas.microsoft.com/office/drawing/2014/main" xmlns="" id="{00000000-0008-0000-00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2354786</xdr:colOff>
      <xdr:row>8</xdr:row>
      <xdr:rowOff>51955</xdr:rowOff>
    </xdr:from>
    <xdr:to>
      <xdr:col>20</xdr:col>
      <xdr:colOff>91240</xdr:colOff>
      <xdr:row>8</xdr:row>
      <xdr:rowOff>450949</xdr:rowOff>
    </xdr:to>
    <xdr:pic>
      <xdr:nvPicPr>
        <xdr:cNvPr id="18" name="Gráfico 15" descr="Flecha: recto">
          <a:extLst>
            <a:ext uri="{FF2B5EF4-FFF2-40B4-BE49-F238E27FC236}">
              <a16:creationId xmlns:a16="http://schemas.microsoft.com/office/drawing/2014/main" xmlns="" id="{00000000-0008-0000-0000-00001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rot="10800000">
          <a:off x="13626036" y="2369705"/>
          <a:ext cx="406109" cy="411496"/>
        </a:xfrm>
        <a:prstGeom prst="rect">
          <a:avLst/>
        </a:prstGeom>
      </xdr:spPr>
    </xdr:pic>
    <xdr:clientData/>
  </xdr:twoCellAnchor>
  <xdr:twoCellAnchor editAs="oneCell">
    <xdr:from>
      <xdr:col>20</xdr:col>
      <xdr:colOff>1168822</xdr:colOff>
      <xdr:row>50</xdr:row>
      <xdr:rowOff>168373</xdr:rowOff>
    </xdr:from>
    <xdr:to>
      <xdr:col>22</xdr:col>
      <xdr:colOff>530935</xdr:colOff>
      <xdr:row>57</xdr:row>
      <xdr:rowOff>137545</xdr:rowOff>
    </xdr:to>
    <xdr:pic>
      <xdr:nvPicPr>
        <xdr:cNvPr id="19" name="Imagen 18">
          <a:extLst>
            <a:ext uri="{FF2B5EF4-FFF2-40B4-BE49-F238E27FC236}">
              <a16:creationId xmlns:a16="http://schemas.microsoft.com/office/drawing/2014/main" xmlns="" id="{00000000-0008-0000-00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40</xdr:row>
      <xdr:rowOff>161586</xdr:rowOff>
    </xdr:from>
    <xdr:to>
      <xdr:col>14</xdr:col>
      <xdr:colOff>365125</xdr:colOff>
      <xdr:row>48</xdr:row>
      <xdr:rowOff>145182</xdr:rowOff>
    </xdr:to>
    <xdr:grpSp>
      <xdr:nvGrpSpPr>
        <xdr:cNvPr id="23" name="Grupo 22">
          <a:extLst>
            <a:ext uri="{FF2B5EF4-FFF2-40B4-BE49-F238E27FC236}">
              <a16:creationId xmlns:a16="http://schemas.microsoft.com/office/drawing/2014/main" xmlns="" id="{00000000-0008-0000-0000-000017000000}"/>
            </a:ext>
          </a:extLst>
        </xdr:cNvPr>
        <xdr:cNvGrpSpPr/>
      </xdr:nvGrpSpPr>
      <xdr:grpSpPr>
        <a:xfrm>
          <a:off x="4228970" y="28301157"/>
          <a:ext cx="4164369" cy="1507596"/>
          <a:chOff x="608263" y="7708566"/>
          <a:chExt cx="3502881" cy="1602847"/>
        </a:xfrm>
      </xdr:grpSpPr>
      <xdr:sp macro="" textlink="">
        <xdr:nvSpPr>
          <xdr:cNvPr id="24" name="CuadroTexto 23">
            <a:extLst>
              <a:ext uri="{FF2B5EF4-FFF2-40B4-BE49-F238E27FC236}">
                <a16:creationId xmlns:a16="http://schemas.microsoft.com/office/drawing/2014/main" xmlns=""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i="1">
                <a:solidFill>
                  <a:schemeClr val="accent6">
                    <a:lumMod val="75000"/>
                  </a:schemeClr>
                </a:solidFill>
                <a:latin typeface="+mn-lt"/>
                <a:ea typeface="+mn-ea"/>
                <a:cs typeface="+mn-cs"/>
              </a:rPr>
              <a:t>N/A</a:t>
            </a:r>
            <a:endParaRPr lang="es-CO" sz="1100" i="1">
              <a:solidFill>
                <a:schemeClr val="accent6">
                  <a:lumMod val="75000"/>
                </a:schemeClr>
              </a:solidFill>
              <a:latin typeface="+mn-lt"/>
              <a:ea typeface="+mn-ea"/>
              <a:cs typeface="+mn-cs"/>
            </a:endParaRPr>
          </a:p>
        </xdr:txBody>
      </xdr:sp>
      <xdr:sp macro="" textlink="">
        <xdr:nvSpPr>
          <xdr:cNvPr id="25" name="CuadroTexto 24">
            <a:extLst>
              <a:ext uri="{FF2B5EF4-FFF2-40B4-BE49-F238E27FC236}">
                <a16:creationId xmlns:a16="http://schemas.microsoft.com/office/drawing/2014/main" xmlns=""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40</xdr:row>
      <xdr:rowOff>181695</xdr:rowOff>
    </xdr:from>
    <xdr:to>
      <xdr:col>18</xdr:col>
      <xdr:colOff>1825624</xdr:colOff>
      <xdr:row>48</xdr:row>
      <xdr:rowOff>165288</xdr:rowOff>
    </xdr:to>
    <xdr:grpSp>
      <xdr:nvGrpSpPr>
        <xdr:cNvPr id="3" name="Grupo 2">
          <a:extLst>
            <a:ext uri="{FF2B5EF4-FFF2-40B4-BE49-F238E27FC236}">
              <a16:creationId xmlns:a16="http://schemas.microsoft.com/office/drawing/2014/main" xmlns="" id="{00000000-0008-0000-0000-000003000000}"/>
            </a:ext>
          </a:extLst>
        </xdr:cNvPr>
        <xdr:cNvGrpSpPr/>
      </xdr:nvGrpSpPr>
      <xdr:grpSpPr>
        <a:xfrm>
          <a:off x="8790087" y="28321266"/>
          <a:ext cx="4166180" cy="1507593"/>
          <a:chOff x="8141481" y="7791115"/>
          <a:chExt cx="3616604" cy="1602843"/>
        </a:xfrm>
      </xdr:grpSpPr>
      <xdr:sp macro="" textlink="">
        <xdr:nvSpPr>
          <xdr:cNvPr id="27" name="CuadroTexto 26">
            <a:extLst>
              <a:ext uri="{FF2B5EF4-FFF2-40B4-BE49-F238E27FC236}">
                <a16:creationId xmlns:a16="http://schemas.microsoft.com/office/drawing/2014/main" xmlns=""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Ninguna</a:t>
            </a:r>
          </a:p>
        </xdr:txBody>
      </xdr:sp>
      <xdr:sp macro="" textlink="">
        <xdr:nvSpPr>
          <xdr:cNvPr id="28" name="CuadroTexto 27">
            <a:extLst>
              <a:ext uri="{FF2B5EF4-FFF2-40B4-BE49-F238E27FC236}">
                <a16:creationId xmlns:a16="http://schemas.microsoft.com/office/drawing/2014/main" xmlns=""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40</xdr:row>
      <xdr:rowOff>191224</xdr:rowOff>
    </xdr:from>
    <xdr:to>
      <xdr:col>24</xdr:col>
      <xdr:colOff>238125</xdr:colOff>
      <xdr:row>48</xdr:row>
      <xdr:rowOff>174817</xdr:rowOff>
    </xdr:to>
    <xdr:grpSp>
      <xdr:nvGrpSpPr>
        <xdr:cNvPr id="29" name="Grupo 28">
          <a:extLst>
            <a:ext uri="{FF2B5EF4-FFF2-40B4-BE49-F238E27FC236}">
              <a16:creationId xmlns:a16="http://schemas.microsoft.com/office/drawing/2014/main" xmlns="" id="{00000000-0008-0000-0000-00001D000000}"/>
            </a:ext>
          </a:extLst>
        </xdr:cNvPr>
        <xdr:cNvGrpSpPr/>
      </xdr:nvGrpSpPr>
      <xdr:grpSpPr>
        <a:xfrm>
          <a:off x="13568917" y="28330795"/>
          <a:ext cx="4304065" cy="1507593"/>
          <a:chOff x="608263" y="7708566"/>
          <a:chExt cx="3502881" cy="1602843"/>
        </a:xfrm>
      </xdr:grpSpPr>
      <xdr:sp macro="" textlink="">
        <xdr:nvSpPr>
          <xdr:cNvPr id="30" name="CuadroTexto 29">
            <a:extLst>
              <a:ext uri="{FF2B5EF4-FFF2-40B4-BE49-F238E27FC236}">
                <a16:creationId xmlns:a16="http://schemas.microsoft.com/office/drawing/2014/main" xmlns=""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SIGI.</a:t>
            </a:r>
          </a:p>
          <a:p>
            <a:pPr marL="0" indent="0"/>
            <a:r>
              <a:rPr lang="es-CO" sz="1100" i="1">
                <a:solidFill>
                  <a:schemeClr val="accent6">
                    <a:lumMod val="75000"/>
                  </a:schemeClr>
                </a:solidFill>
                <a:latin typeface="+mn-lt"/>
                <a:ea typeface="+mn-ea"/>
                <a:cs typeface="+mn-cs"/>
              </a:rPr>
              <a:t>Sistema de Trámites</a:t>
            </a:r>
          </a:p>
        </xdr:txBody>
      </xdr:sp>
      <xdr:sp macro="" textlink="">
        <xdr:nvSpPr>
          <xdr:cNvPr id="31" name="CuadroTexto 30">
            <a:extLst>
              <a:ext uri="{FF2B5EF4-FFF2-40B4-BE49-F238E27FC236}">
                <a16:creationId xmlns:a16="http://schemas.microsoft.com/office/drawing/2014/main" xmlns=""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50</xdr:row>
      <xdr:rowOff>91740</xdr:rowOff>
    </xdr:from>
    <xdr:to>
      <xdr:col>15</xdr:col>
      <xdr:colOff>9525</xdr:colOff>
      <xdr:row>58</xdr:row>
      <xdr:rowOff>170583</xdr:rowOff>
    </xdr:to>
    <xdr:grpSp>
      <xdr:nvGrpSpPr>
        <xdr:cNvPr id="38" name="Grupo 37">
          <a:extLst>
            <a:ext uri="{FF2B5EF4-FFF2-40B4-BE49-F238E27FC236}">
              <a16:creationId xmlns:a16="http://schemas.microsoft.com/office/drawing/2014/main" xmlns="" id="{00000000-0008-0000-0000-000026000000}"/>
            </a:ext>
          </a:extLst>
        </xdr:cNvPr>
        <xdr:cNvGrpSpPr/>
      </xdr:nvGrpSpPr>
      <xdr:grpSpPr>
        <a:xfrm>
          <a:off x="4242464" y="30136311"/>
          <a:ext cx="4162668" cy="1602843"/>
          <a:chOff x="608263" y="7708566"/>
          <a:chExt cx="3502881" cy="1602843"/>
        </a:xfrm>
      </xdr:grpSpPr>
      <xdr:sp macro="" textlink="">
        <xdr:nvSpPr>
          <xdr:cNvPr id="39" name="CuadroTexto 38">
            <a:extLst>
              <a:ext uri="{FF2B5EF4-FFF2-40B4-BE49-F238E27FC236}">
                <a16:creationId xmlns:a16="http://schemas.microsoft.com/office/drawing/2014/main" xmlns="" id="{00000000-0008-0000-0000-000027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chemeClr val="accent6">
                  <a:lumMod val="75000"/>
                </a:schemeClr>
              </a:solidFill>
              <a:latin typeface="+mn-lt"/>
              <a:ea typeface="+mn-ea"/>
              <a:cs typeface="+mn-cs"/>
            </a:endParaRPr>
          </a:p>
          <a:p>
            <a:pPr marL="0" indent="0" algn="ctr"/>
            <a:r>
              <a:rPr lang="es-CO" sz="1100" i="1">
                <a:solidFill>
                  <a:schemeClr val="accent6">
                    <a:lumMod val="75000"/>
                  </a:schemeClr>
                </a:solidFill>
                <a:latin typeface="+mn-lt"/>
                <a:ea typeface="+mn-ea"/>
                <a:cs typeface="+mn-cs"/>
              </a:rPr>
              <a:t>Ver matriz de riesgos </a:t>
            </a: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accent6">
                    <a:lumMod val="75000"/>
                  </a:schemeClr>
                </a:solidFill>
                <a:effectLst/>
                <a:latin typeface="+mn-lt"/>
                <a:ea typeface="+mn-ea"/>
                <a:cs typeface="+mn-cs"/>
              </a:rPr>
              <a:t>Ver identificación</a:t>
            </a:r>
            <a:r>
              <a:rPr lang="es-CO" sz="1100" i="1" baseline="0">
                <a:solidFill>
                  <a:schemeClr val="accent6">
                    <a:lumMod val="75000"/>
                  </a:schemeClr>
                </a:solidFill>
                <a:effectLst/>
                <a:latin typeface="+mn-lt"/>
                <a:ea typeface="+mn-ea"/>
                <a:cs typeface="+mn-cs"/>
              </a:rPr>
              <a:t> de PNC</a:t>
            </a:r>
            <a:endParaRPr lang="es-CO">
              <a:solidFill>
                <a:schemeClr val="accent6">
                  <a:lumMod val="75000"/>
                </a:schemeClr>
              </a:solidFill>
              <a:effectLst/>
            </a:endParaRPr>
          </a:p>
        </xdr:txBody>
      </xdr:sp>
      <xdr:sp macro="" textlink="">
        <xdr:nvSpPr>
          <xdr:cNvPr id="40" name="CuadroTexto 39">
            <a:extLst>
              <a:ext uri="{FF2B5EF4-FFF2-40B4-BE49-F238E27FC236}">
                <a16:creationId xmlns:a16="http://schemas.microsoft.com/office/drawing/2014/main" xmlns=""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54</xdr:row>
      <xdr:rowOff>50993</xdr:rowOff>
    </xdr:from>
    <xdr:to>
      <xdr:col>15</xdr:col>
      <xdr:colOff>741</xdr:colOff>
      <xdr:row>55</xdr:row>
      <xdr:rowOff>141230</xdr:rowOff>
    </xdr:to>
    <xdr:sp macro="" textlink="">
      <xdr:nvSpPr>
        <xdr:cNvPr id="41" name="CuadroTexto 40">
          <a:extLst>
            <a:ext uri="{FF2B5EF4-FFF2-40B4-BE49-F238E27FC236}">
              <a16:creationId xmlns:a16="http://schemas.microsoft.com/office/drawing/2014/main" xmlns=""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51</xdr:row>
      <xdr:rowOff>59532</xdr:rowOff>
    </xdr:from>
    <xdr:to>
      <xdr:col>18</xdr:col>
      <xdr:colOff>1845468</xdr:colOff>
      <xdr:row>57</xdr:row>
      <xdr:rowOff>154782</xdr:rowOff>
    </xdr:to>
    <xdr:grpSp>
      <xdr:nvGrpSpPr>
        <xdr:cNvPr id="22" name="Grupo 21">
          <a:extLst>
            <a:ext uri="{FF2B5EF4-FFF2-40B4-BE49-F238E27FC236}">
              <a16:creationId xmlns:a16="http://schemas.microsoft.com/office/drawing/2014/main" xmlns="" id="{00000000-0008-0000-0000-000016000000}"/>
            </a:ext>
          </a:extLst>
        </xdr:cNvPr>
        <xdr:cNvGrpSpPr/>
      </xdr:nvGrpSpPr>
      <xdr:grpSpPr>
        <a:xfrm>
          <a:off x="8776607" y="30294603"/>
          <a:ext cx="4199504" cy="1238250"/>
          <a:chOff x="608263" y="7708566"/>
          <a:chExt cx="3502881" cy="1602843"/>
        </a:xfrm>
      </xdr:grpSpPr>
      <xdr:sp macro="" textlink="">
        <xdr:nvSpPr>
          <xdr:cNvPr id="26" name="CuadroTexto 25">
            <a:extLst>
              <a:ext uri="{FF2B5EF4-FFF2-40B4-BE49-F238E27FC236}">
                <a16:creationId xmlns:a16="http://schemas.microsoft.com/office/drawing/2014/main" xmlns=""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s-CO" sz="1100" i="1" baseline="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baseline="0">
                <a:solidFill>
                  <a:schemeClr val="accent6">
                    <a:lumMod val="75000"/>
                  </a:schemeClr>
                </a:solidFill>
                <a:effectLst/>
                <a:latin typeface="+mn-lt"/>
                <a:ea typeface="+mn-ea"/>
                <a:cs typeface="+mn-cs"/>
              </a:rPr>
              <a:t>Ver procedimiento e instructivos del SIGI</a:t>
            </a:r>
          </a:p>
        </xdr:txBody>
      </xdr:sp>
      <xdr:sp macro="" textlink="">
        <xdr:nvSpPr>
          <xdr:cNvPr id="32" name="CuadroTexto 31">
            <a:extLst>
              <a:ext uri="{FF2B5EF4-FFF2-40B4-BE49-F238E27FC236}">
                <a16:creationId xmlns:a16="http://schemas.microsoft.com/office/drawing/2014/main" xmlns=""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twoCellAnchor editAs="oneCell">
    <xdr:from>
      <xdr:col>0</xdr:col>
      <xdr:colOff>517071</xdr:colOff>
      <xdr:row>0</xdr:row>
      <xdr:rowOff>0</xdr:rowOff>
    </xdr:from>
    <xdr:to>
      <xdr:col>2</xdr:col>
      <xdr:colOff>952500</xdr:colOff>
      <xdr:row>2</xdr:row>
      <xdr:rowOff>345558</xdr:rowOff>
    </xdr:to>
    <xdr:pic>
      <xdr:nvPicPr>
        <xdr:cNvPr id="5" name="Imagen 4">
          <a:extLst>
            <a:ext uri="{FF2B5EF4-FFF2-40B4-BE49-F238E27FC236}">
              <a16:creationId xmlns:a16="http://schemas.microsoft.com/office/drawing/2014/main" xmlns="" id="{DA4C1F25-BFEE-44C9-A061-D886088252A5}"/>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517071" y="0"/>
          <a:ext cx="2381250" cy="1107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517071</xdr:colOff>
      <xdr:row>0</xdr:row>
      <xdr:rowOff>0</xdr:rowOff>
    </xdr:from>
    <xdr:to>
      <xdr:col>2</xdr:col>
      <xdr:colOff>639535</xdr:colOff>
      <xdr:row>1</xdr:row>
      <xdr:rowOff>5379</xdr:rowOff>
    </xdr:to>
    <xdr:pic>
      <xdr:nvPicPr>
        <xdr:cNvPr id="3" name="Imagen 2">
          <a:extLst>
            <a:ext uri="{FF2B5EF4-FFF2-40B4-BE49-F238E27FC236}">
              <a16:creationId xmlns:a16="http://schemas.microsoft.com/office/drawing/2014/main" xmlns="" id="{EB5B1D14-6BA2-4339-BE58-1507246FC93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9214" y="0"/>
          <a:ext cx="2381250" cy="11075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666750</xdr:colOff>
      <xdr:row>0</xdr:row>
      <xdr:rowOff>0</xdr:rowOff>
    </xdr:from>
    <xdr:to>
      <xdr:col>2</xdr:col>
      <xdr:colOff>789214</xdr:colOff>
      <xdr:row>1</xdr:row>
      <xdr:rowOff>5379</xdr:rowOff>
    </xdr:to>
    <xdr:pic>
      <xdr:nvPicPr>
        <xdr:cNvPr id="3" name="Imagen 2">
          <a:extLst>
            <a:ext uri="{FF2B5EF4-FFF2-40B4-BE49-F238E27FC236}">
              <a16:creationId xmlns:a16="http://schemas.microsoft.com/office/drawing/2014/main" xmlns="" id="{84D449E4-2237-4EAD-98B6-F1DA6A1ED11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38893" y="0"/>
          <a:ext cx="2381250" cy="110755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Normograma"/>
      <sheetName val="listas"/>
      <sheetName val="Hoja2"/>
    </sheetNames>
    <sheetDataSet>
      <sheetData sheetId="0"/>
      <sheetData sheetId="1"/>
      <sheetData sheetId="2">
        <row r="2">
          <cell r="A2" t="str">
            <v>DE01</v>
          </cell>
        </row>
        <row r="3">
          <cell r="A3" t="str">
            <v>DE01-M01</v>
          </cell>
        </row>
        <row r="4">
          <cell r="A4" t="str">
            <v>DE01-P01</v>
          </cell>
        </row>
        <row r="5">
          <cell r="A5" t="str">
            <v>DE01-P02</v>
          </cell>
        </row>
        <row r="6">
          <cell r="A6" t="str">
            <v>DE01-I01</v>
          </cell>
        </row>
        <row r="7">
          <cell r="A7" t="str">
            <v>DE02</v>
          </cell>
        </row>
        <row r="8">
          <cell r="A8" t="str">
            <v>DE02-M01</v>
          </cell>
        </row>
        <row r="9">
          <cell r="A9" t="str">
            <v>DE02-P01</v>
          </cell>
        </row>
        <row r="10">
          <cell r="A10" t="str">
            <v>DE02-P02</v>
          </cell>
        </row>
        <row r="11">
          <cell r="A11" t="str">
            <v>DE03</v>
          </cell>
        </row>
        <row r="12">
          <cell r="A12" t="str">
            <v>DE03-P01</v>
          </cell>
        </row>
        <row r="13">
          <cell r="A13" t="str">
            <v>DE03-P02</v>
          </cell>
        </row>
        <row r="14">
          <cell r="A14" t="str">
            <v>DE03-P03</v>
          </cell>
        </row>
        <row r="15">
          <cell r="A15" t="str">
            <v>DE03-I01</v>
          </cell>
        </row>
        <row r="16">
          <cell r="A16" t="str">
            <v>DE03-I02</v>
          </cell>
        </row>
        <row r="17">
          <cell r="A17" t="str">
            <v>SC01</v>
          </cell>
        </row>
        <row r="18">
          <cell r="A18" t="str">
            <v>SC01-M01</v>
          </cell>
        </row>
        <row r="19">
          <cell r="A19" t="str">
            <v>SC01-P01</v>
          </cell>
        </row>
        <row r="20">
          <cell r="A20" t="str">
            <v>SC01-P03</v>
          </cell>
        </row>
        <row r="21">
          <cell r="A21" t="str">
            <v>SC01-P04</v>
          </cell>
        </row>
        <row r="22">
          <cell r="A22" t="str">
            <v>SC01-G01</v>
          </cell>
        </row>
        <row r="23">
          <cell r="A23" t="str">
            <v>SC01-I01</v>
          </cell>
        </row>
        <row r="24">
          <cell r="A24" t="str">
            <v>SC03</v>
          </cell>
        </row>
        <row r="25">
          <cell r="A25" t="str">
            <v>SC03-P01</v>
          </cell>
        </row>
        <row r="26">
          <cell r="A26" t="str">
            <v>SC04</v>
          </cell>
        </row>
        <row r="27">
          <cell r="A27" t="str">
            <v>SC04-P02</v>
          </cell>
        </row>
        <row r="28">
          <cell r="A28" t="str">
            <v>SC04-G01</v>
          </cell>
        </row>
        <row r="29">
          <cell r="A29" t="str">
            <v>SC04-G02</v>
          </cell>
        </row>
        <row r="30">
          <cell r="A30" t="str">
            <v>SC04-G03</v>
          </cell>
        </row>
        <row r="31">
          <cell r="A31" t="str">
            <v>SC04-G04</v>
          </cell>
        </row>
        <row r="32">
          <cell r="A32" t="str">
            <v>SC04-L01</v>
          </cell>
        </row>
        <row r="33">
          <cell r="A33" t="str">
            <v>SC04-L02</v>
          </cell>
        </row>
        <row r="34">
          <cell r="A34" t="str">
            <v>SC04-I01</v>
          </cell>
        </row>
        <row r="35">
          <cell r="A35" t="str">
            <v>SC04-I02</v>
          </cell>
        </row>
        <row r="36">
          <cell r="A36" t="str">
            <v>SC04-I03</v>
          </cell>
        </row>
        <row r="37">
          <cell r="A37" t="str">
            <v>SC04-I04</v>
          </cell>
        </row>
        <row r="38">
          <cell r="A38" t="str">
            <v>SC04-I05</v>
          </cell>
        </row>
        <row r="39">
          <cell r="A39" t="str">
            <v>SC04-I06</v>
          </cell>
        </row>
        <row r="40">
          <cell r="A40" t="str">
            <v>SC04-I07</v>
          </cell>
        </row>
        <row r="41">
          <cell r="A41" t="str">
            <v>CS01</v>
          </cell>
        </row>
        <row r="42">
          <cell r="A42" t="str">
            <v>CS01-M02</v>
          </cell>
        </row>
        <row r="43">
          <cell r="A43" t="str">
            <v>CS01-M03</v>
          </cell>
        </row>
        <row r="44">
          <cell r="A44" t="str">
            <v>CS01-I03</v>
          </cell>
        </row>
        <row r="45">
          <cell r="A45" t="str">
            <v>CS02</v>
          </cell>
        </row>
        <row r="46">
          <cell r="A46" t="str">
            <v>CS02-P01</v>
          </cell>
        </row>
        <row r="47">
          <cell r="A47" t="str">
            <v>CS02-P02</v>
          </cell>
        </row>
        <row r="48">
          <cell r="A48" t="str">
            <v>CS03</v>
          </cell>
        </row>
        <row r="49">
          <cell r="A49" t="str">
            <v>CS03-I01</v>
          </cell>
        </row>
        <row r="50">
          <cell r="A50" t="str">
            <v>CS03-I02</v>
          </cell>
        </row>
        <row r="51">
          <cell r="A51" t="str">
            <v>CS04</v>
          </cell>
        </row>
        <row r="52">
          <cell r="A52" t="str">
            <v>CS04-P01</v>
          </cell>
        </row>
        <row r="53">
          <cell r="A53" t="str">
            <v>PC01</v>
          </cell>
        </row>
        <row r="54">
          <cell r="A54" t="str">
            <v>PC01-P01</v>
          </cell>
        </row>
        <row r="55">
          <cell r="A55" t="str">
            <v>PC01-P02</v>
          </cell>
        </row>
        <row r="56">
          <cell r="A56" t="str">
            <v>PC01-P03</v>
          </cell>
        </row>
        <row r="57">
          <cell r="A57" t="str">
            <v>PC02</v>
          </cell>
        </row>
        <row r="58">
          <cell r="A58" t="str">
            <v>PC02-P01</v>
          </cell>
        </row>
        <row r="59">
          <cell r="A59" t="str">
            <v>PC02-I02</v>
          </cell>
        </row>
        <row r="60">
          <cell r="A60" t="str">
            <v>CC01</v>
          </cell>
        </row>
        <row r="61">
          <cell r="A61" t="str">
            <v>CC01-P02</v>
          </cell>
        </row>
        <row r="62">
          <cell r="A62" t="str">
            <v>CC01-P04</v>
          </cell>
        </row>
        <row r="63">
          <cell r="A63" t="str">
            <v>CC01-P05</v>
          </cell>
        </row>
        <row r="64">
          <cell r="A64" t="str">
            <v>CC01-P06</v>
          </cell>
        </row>
        <row r="65">
          <cell r="A65" t="str">
            <v>CC01-P07</v>
          </cell>
        </row>
        <row r="66">
          <cell r="A66" t="str">
            <v>CC01-P08</v>
          </cell>
        </row>
        <row r="67">
          <cell r="A67" t="str">
            <v>CC01-P09</v>
          </cell>
        </row>
        <row r="68">
          <cell r="A68" t="str">
            <v>CC01-P10</v>
          </cell>
        </row>
        <row r="69">
          <cell r="A69" t="str">
            <v>CC01-P11</v>
          </cell>
        </row>
        <row r="70">
          <cell r="A70" t="str">
            <v>CC02</v>
          </cell>
        </row>
        <row r="71">
          <cell r="A71" t="str">
            <v>CC02-P03</v>
          </cell>
        </row>
        <row r="72">
          <cell r="A72" t="str">
            <v>CC02-P04</v>
          </cell>
        </row>
        <row r="73">
          <cell r="A73" t="str">
            <v>CC02-P05</v>
          </cell>
        </row>
        <row r="74">
          <cell r="A74" t="str">
            <v>PA01</v>
          </cell>
        </row>
        <row r="75">
          <cell r="A75" t="str">
            <v>PA01-P01</v>
          </cell>
        </row>
        <row r="76">
          <cell r="A76" t="str">
            <v>PA02</v>
          </cell>
        </row>
        <row r="77">
          <cell r="A77" t="str">
            <v>PA02-P05</v>
          </cell>
        </row>
        <row r="78">
          <cell r="A78" t="str">
            <v>PA02-P06</v>
          </cell>
        </row>
        <row r="79">
          <cell r="A79" t="str">
            <v>PA02-P07</v>
          </cell>
        </row>
        <row r="80">
          <cell r="A80" t="str">
            <v>RT01</v>
          </cell>
        </row>
        <row r="81">
          <cell r="A81" t="str">
            <v>RT01-P01</v>
          </cell>
        </row>
        <row r="82">
          <cell r="A82" t="str">
            <v>RT01-P02</v>
          </cell>
        </row>
        <row r="83">
          <cell r="A83" t="str">
            <v>RT01-P03</v>
          </cell>
        </row>
        <row r="84">
          <cell r="A84" t="str">
            <v>RT02</v>
          </cell>
        </row>
        <row r="85">
          <cell r="A85" t="str">
            <v>RT02-P01</v>
          </cell>
        </row>
        <row r="86">
          <cell r="A86" t="str">
            <v>RT02-P02</v>
          </cell>
        </row>
        <row r="87">
          <cell r="A87" t="str">
            <v>RT02-P03</v>
          </cell>
        </row>
        <row r="88">
          <cell r="A88" t="str">
            <v>RT02-P04</v>
          </cell>
        </row>
        <row r="89">
          <cell r="A89" t="str">
            <v>RT02-I01</v>
          </cell>
        </row>
        <row r="90">
          <cell r="A90" t="str">
            <v>RT02-I02</v>
          </cell>
        </row>
        <row r="91">
          <cell r="A91" t="str">
            <v>RT03</v>
          </cell>
        </row>
        <row r="92">
          <cell r="A92" t="str">
            <v>RT03-P01</v>
          </cell>
        </row>
        <row r="93">
          <cell r="A93" t="str">
            <v>RT03-P02</v>
          </cell>
        </row>
        <row r="94">
          <cell r="A94" t="str">
            <v>RT03-P03</v>
          </cell>
        </row>
        <row r="95">
          <cell r="A95" t="str">
            <v>RT03-P04</v>
          </cell>
        </row>
        <row r="96">
          <cell r="A96" t="str">
            <v>RT03-P05</v>
          </cell>
        </row>
        <row r="97">
          <cell r="A97" t="str">
            <v>RT03-P06</v>
          </cell>
        </row>
        <row r="98">
          <cell r="A98" t="str">
            <v>RT03-P07</v>
          </cell>
        </row>
        <row r="99">
          <cell r="A99" t="str">
            <v>RT03-P08</v>
          </cell>
        </row>
        <row r="100">
          <cell r="A100" t="str">
            <v>RT03-P09</v>
          </cell>
        </row>
        <row r="101">
          <cell r="A101" t="str">
            <v>RT03-P10</v>
          </cell>
        </row>
        <row r="102">
          <cell r="A102" t="str">
            <v>RT03-P11</v>
          </cell>
        </row>
        <row r="103">
          <cell r="A103" t="str">
            <v>RT03-P12</v>
          </cell>
        </row>
        <row r="104">
          <cell r="A104" t="str">
            <v>RT03-P13</v>
          </cell>
        </row>
        <row r="105">
          <cell r="A105" t="str">
            <v>RT03-P14</v>
          </cell>
        </row>
        <row r="106">
          <cell r="A106" t="str">
            <v>RT03-P15</v>
          </cell>
        </row>
        <row r="107">
          <cell r="A107" t="str">
            <v>AJ01</v>
          </cell>
        </row>
        <row r="108">
          <cell r="A108" t="str">
            <v>AJ01-P01</v>
          </cell>
        </row>
        <row r="109">
          <cell r="A109" t="str">
            <v>AJ01-I01</v>
          </cell>
        </row>
        <row r="110">
          <cell r="A110" t="str">
            <v>DA01</v>
          </cell>
        </row>
        <row r="111">
          <cell r="A111" t="str">
            <v>DA01-P01</v>
          </cell>
        </row>
        <row r="112">
          <cell r="A112" t="str">
            <v>DA01-P02</v>
          </cell>
        </row>
        <row r="113">
          <cell r="A113" t="str">
            <v>DA01-P03</v>
          </cell>
        </row>
        <row r="114">
          <cell r="A114" t="str">
            <v>DA01-I01</v>
          </cell>
        </row>
        <row r="115">
          <cell r="A115" t="str">
            <v>DA01-I02</v>
          </cell>
        </row>
        <row r="116">
          <cell r="A116" t="str">
            <v>DA01-I03</v>
          </cell>
        </row>
        <row r="117">
          <cell r="A117" t="str">
            <v>DA01-I04</v>
          </cell>
        </row>
        <row r="118">
          <cell r="A118" t="str">
            <v>DA01-I05</v>
          </cell>
        </row>
        <row r="119">
          <cell r="A119" t="str">
            <v>DA01-I06</v>
          </cell>
        </row>
        <row r="120">
          <cell r="A120" t="str">
            <v>DA02</v>
          </cell>
        </row>
        <row r="121">
          <cell r="A121" t="str">
            <v>DA02-P01</v>
          </cell>
        </row>
        <row r="122">
          <cell r="A122" t="str">
            <v>DA02-I01</v>
          </cell>
        </row>
        <row r="123">
          <cell r="A123" t="str">
            <v>DA02-I03</v>
          </cell>
        </row>
        <row r="124">
          <cell r="A124" t="str">
            <v>DA02-I04</v>
          </cell>
        </row>
        <row r="125">
          <cell r="A125" t="str">
            <v>DA02-I05</v>
          </cell>
        </row>
        <row r="126">
          <cell r="A126" t="str">
            <v>DA02-I06</v>
          </cell>
        </row>
        <row r="127">
          <cell r="A127" t="str">
            <v>PD01</v>
          </cell>
        </row>
        <row r="128">
          <cell r="A128" t="str">
            <v>PD01-P01</v>
          </cell>
        </row>
        <row r="129">
          <cell r="A129" t="str">
            <v>PD01-P02</v>
          </cell>
        </row>
        <row r="130">
          <cell r="A130" t="str">
            <v>PI01</v>
          </cell>
        </row>
        <row r="131">
          <cell r="A131" t="str">
            <v>PI01-P01</v>
          </cell>
        </row>
        <row r="132">
          <cell r="A132" t="str">
            <v>PI01-P02</v>
          </cell>
        </row>
        <row r="133">
          <cell r="A133" t="str">
            <v>PI01-P03</v>
          </cell>
        </row>
        <row r="134">
          <cell r="A134" t="str">
            <v>PI01-P04</v>
          </cell>
        </row>
        <row r="135">
          <cell r="A135" t="str">
            <v>PI01-P06</v>
          </cell>
        </row>
        <row r="136">
          <cell r="A136" t="str">
            <v>PI01-P07</v>
          </cell>
        </row>
        <row r="137">
          <cell r="A137" t="str">
            <v>PI01-I01</v>
          </cell>
        </row>
        <row r="138">
          <cell r="A138" t="str">
            <v>PI01-I02</v>
          </cell>
        </row>
        <row r="139">
          <cell r="A139" t="str">
            <v>PI02</v>
          </cell>
        </row>
        <row r="140">
          <cell r="A140" t="str">
            <v>PI02-P01</v>
          </cell>
        </row>
        <row r="141">
          <cell r="A141" t="str">
            <v>PI02-P03</v>
          </cell>
        </row>
        <row r="142">
          <cell r="A142" t="str">
            <v>PI02-P04</v>
          </cell>
        </row>
        <row r="143">
          <cell r="A143" t="str">
            <v>PI02-P05</v>
          </cell>
        </row>
        <row r="144">
          <cell r="A144" t="str">
            <v>PI02-I04</v>
          </cell>
        </row>
        <row r="145">
          <cell r="A145" t="str">
            <v>PI02-I05</v>
          </cell>
        </row>
        <row r="146">
          <cell r="A146" t="str">
            <v>PI02-I06</v>
          </cell>
        </row>
        <row r="147">
          <cell r="A147" t="str">
            <v>PI03</v>
          </cell>
        </row>
        <row r="148">
          <cell r="A148" t="str">
            <v>PI03-P01</v>
          </cell>
        </row>
        <row r="149">
          <cell r="A149" t="str">
            <v>PI03-I01</v>
          </cell>
        </row>
        <row r="150">
          <cell r="A150" t="str">
            <v>DA01</v>
          </cell>
        </row>
        <row r="151">
          <cell r="A151" t="str">
            <v>DA01-P01</v>
          </cell>
        </row>
        <row r="152">
          <cell r="A152" t="str">
            <v>DA01-P02</v>
          </cell>
        </row>
        <row r="153">
          <cell r="A153" t="str">
            <v>DA01-P03</v>
          </cell>
        </row>
        <row r="154">
          <cell r="A154" t="str">
            <v>DA01-I01</v>
          </cell>
        </row>
        <row r="155">
          <cell r="A155" t="str">
            <v>DA01-I02</v>
          </cell>
        </row>
        <row r="156">
          <cell r="A156" t="str">
            <v>DA01-I03</v>
          </cell>
        </row>
        <row r="157">
          <cell r="A157" t="str">
            <v>DA01-I04</v>
          </cell>
        </row>
        <row r="158">
          <cell r="A158" t="str">
            <v>DA01-I05</v>
          </cell>
        </row>
        <row r="159">
          <cell r="A159" t="str">
            <v>DA01-I06</v>
          </cell>
        </row>
        <row r="160">
          <cell r="A160" t="str">
            <v>DA02</v>
          </cell>
        </row>
        <row r="161">
          <cell r="A161" t="str">
            <v>DA02-P01</v>
          </cell>
        </row>
        <row r="162">
          <cell r="A162" t="str">
            <v>DA02-I01</v>
          </cell>
        </row>
        <row r="163">
          <cell r="A163" t="str">
            <v>DA02-I02</v>
          </cell>
        </row>
        <row r="164">
          <cell r="A164" t="str">
            <v>DA02-I03</v>
          </cell>
        </row>
        <row r="165">
          <cell r="A165" t="str">
            <v>DA02-I04</v>
          </cell>
        </row>
        <row r="166">
          <cell r="A166" t="str">
            <v>DA02-I05</v>
          </cell>
        </row>
        <row r="167">
          <cell r="A167" t="str">
            <v>DA02-I06</v>
          </cell>
        </row>
        <row r="168">
          <cell r="A168" t="str">
            <v>GT02</v>
          </cell>
        </row>
        <row r="169">
          <cell r="A169" t="str">
            <v>GT02-R01</v>
          </cell>
        </row>
        <row r="170">
          <cell r="A170" t="str">
            <v>GT02-P02</v>
          </cell>
        </row>
        <row r="171">
          <cell r="A171" t="str">
            <v>GT02-P03</v>
          </cell>
        </row>
        <row r="172">
          <cell r="A172" t="str">
            <v>GT02-P04</v>
          </cell>
        </row>
        <row r="173">
          <cell r="A173" t="str">
            <v>GT02-P05</v>
          </cell>
        </row>
        <row r="174">
          <cell r="A174" t="str">
            <v>GT02-I02</v>
          </cell>
        </row>
        <row r="175">
          <cell r="A175" t="str">
            <v>GT02-P06</v>
          </cell>
        </row>
        <row r="176">
          <cell r="A176" t="str">
            <v>GT02-P07</v>
          </cell>
        </row>
        <row r="177">
          <cell r="A177" t="str">
            <v>GT02-P08</v>
          </cell>
        </row>
        <row r="178">
          <cell r="A178" t="str">
            <v>GT02-P09</v>
          </cell>
        </row>
        <row r="179">
          <cell r="A179" t="str">
            <v>GT02-P10</v>
          </cell>
        </row>
        <row r="180">
          <cell r="A180" t="str">
            <v>GT02-P11</v>
          </cell>
        </row>
        <row r="181">
          <cell r="A181" t="str">
            <v>GT03</v>
          </cell>
        </row>
        <row r="182">
          <cell r="A182" t="str">
            <v>GT03-P01</v>
          </cell>
        </row>
        <row r="183">
          <cell r="A183" t="str">
            <v>GD01</v>
          </cell>
        </row>
        <row r="184">
          <cell r="A184" t="str">
            <v>GD01-M01</v>
          </cell>
        </row>
        <row r="185">
          <cell r="A185" t="str">
            <v>GD01-M02</v>
          </cell>
        </row>
        <row r="186">
          <cell r="A186" t="str">
            <v>GD01-I01</v>
          </cell>
        </row>
        <row r="187">
          <cell r="A187" t="str">
            <v>GD01-I03</v>
          </cell>
        </row>
        <row r="188">
          <cell r="A188" t="str">
            <v>GD01-G01</v>
          </cell>
        </row>
        <row r="189">
          <cell r="A189" t="str">
            <v>GA01</v>
          </cell>
        </row>
        <row r="190">
          <cell r="A190" t="str">
            <v>GA01-M01</v>
          </cell>
        </row>
        <row r="191">
          <cell r="A191" t="str">
            <v>GA01-P01</v>
          </cell>
        </row>
        <row r="192">
          <cell r="A192" t="str">
            <v>GA01-M03</v>
          </cell>
        </row>
        <row r="193">
          <cell r="A193" t="str">
            <v>GA01-I01</v>
          </cell>
        </row>
        <row r="194">
          <cell r="A194" t="str">
            <v>GA02</v>
          </cell>
        </row>
        <row r="195">
          <cell r="A195" t="str">
            <v>GA02-M01</v>
          </cell>
        </row>
        <row r="196">
          <cell r="A196" t="str">
            <v>GA03</v>
          </cell>
        </row>
        <row r="197">
          <cell r="A197" t="str">
            <v>GA03-M01</v>
          </cell>
        </row>
        <row r="198">
          <cell r="A198" t="str">
            <v>GA03-M02</v>
          </cell>
        </row>
        <row r="199">
          <cell r="A199" t="str">
            <v>GA03-G04</v>
          </cell>
        </row>
        <row r="200">
          <cell r="A200" t="str">
            <v>GA03-G05</v>
          </cell>
        </row>
        <row r="201">
          <cell r="A201" t="str">
            <v>GF01</v>
          </cell>
        </row>
        <row r="202">
          <cell r="A202" t="str">
            <v>GF01-M01</v>
          </cell>
        </row>
        <row r="203">
          <cell r="A203" t="str">
            <v>GF01-M02</v>
          </cell>
        </row>
        <row r="204">
          <cell r="A204" t="str">
            <v>GF02</v>
          </cell>
        </row>
        <row r="205">
          <cell r="A205" t="str">
            <v>GF02-M01</v>
          </cell>
        </row>
        <row r="206">
          <cell r="A206" t="str">
            <v>GF02-P01</v>
          </cell>
        </row>
        <row r="207">
          <cell r="A207" t="str">
            <v>GF03</v>
          </cell>
        </row>
        <row r="208">
          <cell r="A208" t="str">
            <v>GF03-M01</v>
          </cell>
        </row>
        <row r="209">
          <cell r="A209" t="str">
            <v>GF03-P01</v>
          </cell>
        </row>
        <row r="210">
          <cell r="A210" t="str">
            <v>GF03-P02</v>
          </cell>
        </row>
        <row r="211">
          <cell r="A211" t="str">
            <v>GF03-I01</v>
          </cell>
        </row>
        <row r="212">
          <cell r="A212" t="str">
            <v>GJ01</v>
          </cell>
        </row>
        <row r="213">
          <cell r="A213" t="str">
            <v>GJ01-I01</v>
          </cell>
        </row>
        <row r="214">
          <cell r="A214" t="str">
            <v>GJ01-P01</v>
          </cell>
        </row>
        <row r="215">
          <cell r="A215" t="str">
            <v>GJ02</v>
          </cell>
        </row>
        <row r="216">
          <cell r="A216" t="str">
            <v>GJ02-M01</v>
          </cell>
        </row>
        <row r="217">
          <cell r="A217" t="str">
            <v>GJ02-M02</v>
          </cell>
        </row>
        <row r="218">
          <cell r="A218" t="str">
            <v>GJ02-M03</v>
          </cell>
        </row>
        <row r="219">
          <cell r="A219" t="str">
            <v>GJ02-P01</v>
          </cell>
        </row>
        <row r="220">
          <cell r="A220" t="str">
            <v>GJ02-P02</v>
          </cell>
        </row>
        <row r="221">
          <cell r="A221" t="str">
            <v>GJ02-I01</v>
          </cell>
        </row>
        <row r="222">
          <cell r="A222" t="str">
            <v>GJ05</v>
          </cell>
        </row>
        <row r="223">
          <cell r="A223" t="str">
            <v>GJ05-P01</v>
          </cell>
        </row>
        <row r="224">
          <cell r="A224" t="str">
            <v>GJ05-P02</v>
          </cell>
        </row>
        <row r="225">
          <cell r="A225" t="str">
            <v>GS01</v>
          </cell>
        </row>
        <row r="226">
          <cell r="A226" t="str">
            <v>GS01-M01</v>
          </cell>
        </row>
        <row r="227">
          <cell r="A227" t="str">
            <v>GS01-M02</v>
          </cell>
        </row>
        <row r="228">
          <cell r="A228" t="str">
            <v>GS01-P02</v>
          </cell>
        </row>
        <row r="229">
          <cell r="A229" t="str">
            <v>GS01-P03</v>
          </cell>
        </row>
        <row r="230">
          <cell r="A230" t="str">
            <v>GS01-I05</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Y61"/>
  <sheetViews>
    <sheetView showGridLines="0" tabSelected="1" zoomScale="70" zoomScaleNormal="70" zoomScaleSheetLayoutView="80" workbookViewId="0">
      <selection activeCell="H17" sqref="H17"/>
    </sheetView>
  </sheetViews>
  <sheetFormatPr baseColWidth="10" defaultRowHeight="15" x14ac:dyDescent="0.25"/>
  <cols>
    <col min="1" max="1" width="25.5703125" customWidth="1"/>
    <col min="2" max="2" width="3.5703125" customWidth="1"/>
    <col min="3" max="3" width="25.5703125" customWidth="1"/>
    <col min="4" max="4" width="5" customWidth="1"/>
    <col min="5" max="5" width="6.140625" customWidth="1"/>
    <col min="6" max="6" width="25.5703125" customWidth="1"/>
    <col min="7" max="7" width="5.140625" customWidth="1"/>
    <col min="8" max="12" width="3.5703125" customWidth="1"/>
    <col min="13" max="13" width="0.42578125" customWidth="1"/>
    <col min="14" max="14" width="5.140625" customWidth="1"/>
    <col min="15" max="15" width="5.5703125" customWidth="1"/>
    <col min="16" max="16" width="35.5703125" customWidth="1"/>
    <col min="17" max="17" width="2.5703125" customWidth="1"/>
    <col min="18" max="18" width="2.85546875" customWidth="1"/>
    <col min="19" max="19" width="35.5703125" customWidth="1"/>
    <col min="20" max="20" width="4.42578125" customWidth="1"/>
    <col min="21" max="21" width="25.5703125" customWidth="1"/>
    <col min="22" max="22" width="3.42578125" customWidth="1"/>
    <col min="23" max="23" width="25.5703125" customWidth="1"/>
    <col min="24" max="24" width="3" customWidth="1"/>
    <col min="25" max="25" width="25.5703125" customWidth="1"/>
  </cols>
  <sheetData>
    <row r="1" spans="1:25" ht="30" customHeight="1" x14ac:dyDescent="0.25">
      <c r="A1" s="165"/>
      <c r="B1" s="166"/>
      <c r="C1" s="167"/>
      <c r="D1" s="153" t="s">
        <v>0</v>
      </c>
      <c r="E1" s="154"/>
      <c r="F1" s="154"/>
      <c r="G1" s="154"/>
      <c r="H1" s="154"/>
      <c r="I1" s="154"/>
      <c r="J1" s="154"/>
      <c r="K1" s="154"/>
      <c r="L1" s="154"/>
      <c r="M1" s="154"/>
      <c r="N1" s="154"/>
      <c r="O1" s="154"/>
      <c r="P1" s="154"/>
      <c r="Q1" s="154"/>
      <c r="R1" s="154"/>
      <c r="S1" s="154"/>
      <c r="T1" s="154"/>
      <c r="U1" s="155"/>
      <c r="V1" s="172" t="s">
        <v>259</v>
      </c>
      <c r="W1" s="172"/>
      <c r="X1" s="148" t="s">
        <v>290</v>
      </c>
      <c r="Y1" s="149"/>
    </row>
    <row r="2" spans="1:25" ht="30" customHeight="1" x14ac:dyDescent="0.25">
      <c r="A2" s="162"/>
      <c r="B2" s="163"/>
      <c r="C2" s="168"/>
      <c r="D2" s="156"/>
      <c r="E2" s="157"/>
      <c r="F2" s="157"/>
      <c r="G2" s="157"/>
      <c r="H2" s="157"/>
      <c r="I2" s="157"/>
      <c r="J2" s="157"/>
      <c r="K2" s="157"/>
      <c r="L2" s="157"/>
      <c r="M2" s="157"/>
      <c r="N2" s="157"/>
      <c r="O2" s="157"/>
      <c r="P2" s="157"/>
      <c r="Q2" s="157"/>
      <c r="R2" s="157"/>
      <c r="S2" s="157"/>
      <c r="T2" s="157"/>
      <c r="U2" s="158"/>
      <c r="V2" s="118" t="s">
        <v>260</v>
      </c>
      <c r="W2" s="118"/>
      <c r="X2" s="125">
        <v>4</v>
      </c>
      <c r="Y2" s="150"/>
    </row>
    <row r="3" spans="1:25" ht="30" customHeight="1" x14ac:dyDescent="0.25">
      <c r="A3" s="169"/>
      <c r="B3" s="170"/>
      <c r="C3" s="171"/>
      <c r="D3" s="159"/>
      <c r="E3" s="160"/>
      <c r="F3" s="160"/>
      <c r="G3" s="160"/>
      <c r="H3" s="160"/>
      <c r="I3" s="160"/>
      <c r="J3" s="160"/>
      <c r="K3" s="160"/>
      <c r="L3" s="160"/>
      <c r="M3" s="160"/>
      <c r="N3" s="160"/>
      <c r="O3" s="160"/>
      <c r="P3" s="160"/>
      <c r="Q3" s="160"/>
      <c r="R3" s="160"/>
      <c r="S3" s="160"/>
      <c r="T3" s="160"/>
      <c r="U3" s="161"/>
      <c r="V3" s="118" t="s">
        <v>261</v>
      </c>
      <c r="W3" s="118"/>
      <c r="X3" s="151">
        <v>44908</v>
      </c>
      <c r="Y3" s="152"/>
    </row>
    <row r="4" spans="1:25" ht="18" customHeight="1" x14ac:dyDescent="0.25">
      <c r="A4" s="61"/>
      <c r="B4" s="62"/>
      <c r="C4" s="62"/>
      <c r="D4" s="71"/>
      <c r="E4" s="71"/>
      <c r="F4" s="71"/>
      <c r="G4" s="71"/>
      <c r="H4" s="71"/>
      <c r="I4" s="71"/>
      <c r="J4" s="71"/>
      <c r="K4" s="71"/>
      <c r="L4" s="71"/>
      <c r="M4" s="71"/>
      <c r="N4" s="71"/>
      <c r="O4" s="71"/>
      <c r="P4" s="71"/>
      <c r="Q4" s="71"/>
      <c r="R4" s="71"/>
      <c r="S4" s="71"/>
      <c r="T4" s="71"/>
      <c r="U4" s="71"/>
      <c r="V4" s="71"/>
      <c r="W4" s="71"/>
      <c r="X4" s="71"/>
      <c r="Y4" s="72"/>
    </row>
    <row r="5" spans="1:25" ht="18" customHeight="1" x14ac:dyDescent="0.25">
      <c r="A5" s="162"/>
      <c r="B5" s="163"/>
      <c r="C5" s="163"/>
      <c r="D5" s="163"/>
      <c r="E5" s="163"/>
      <c r="F5" s="163"/>
      <c r="G5" s="163"/>
      <c r="H5" s="163"/>
      <c r="I5" s="163"/>
      <c r="J5" s="163"/>
      <c r="K5" s="163"/>
      <c r="L5" s="163"/>
      <c r="M5" s="163"/>
      <c r="N5" s="163"/>
      <c r="O5" s="163"/>
      <c r="P5" s="163"/>
      <c r="Q5" s="163"/>
      <c r="R5" s="163"/>
      <c r="S5" s="163"/>
      <c r="T5" s="163"/>
      <c r="U5" s="163"/>
      <c r="V5" s="163"/>
      <c r="W5" s="163"/>
      <c r="X5" s="163"/>
      <c r="Y5" s="164"/>
    </row>
    <row r="6" spans="1:25" ht="21.2" customHeight="1" x14ac:dyDescent="0.25">
      <c r="A6" s="120"/>
      <c r="B6" s="121"/>
      <c r="C6" s="208" t="s">
        <v>43</v>
      </c>
      <c r="D6" s="23"/>
      <c r="E6" s="118" t="s">
        <v>1</v>
      </c>
      <c r="F6" s="118"/>
      <c r="G6" s="200"/>
      <c r="H6" s="206" t="s">
        <v>2</v>
      </c>
      <c r="I6" s="99"/>
      <c r="J6" s="99"/>
      <c r="K6" s="99"/>
      <c r="L6" s="99"/>
      <c r="M6" s="99"/>
      <c r="N6" s="100"/>
      <c r="O6" s="136"/>
      <c r="P6" s="210" t="s">
        <v>58</v>
      </c>
      <c r="Q6" s="211"/>
      <c r="R6" s="211"/>
      <c r="S6" s="212"/>
      <c r="T6" s="203"/>
      <c r="U6" s="206" t="s">
        <v>14</v>
      </c>
      <c r="V6" s="99"/>
      <c r="W6" s="99"/>
      <c r="X6" s="99"/>
      <c r="Y6" s="207"/>
    </row>
    <row r="7" spans="1:25" ht="15.75" customHeight="1" x14ac:dyDescent="0.25">
      <c r="A7" s="120"/>
      <c r="B7" s="121"/>
      <c r="C7" s="209"/>
      <c r="D7" s="23"/>
      <c r="E7" s="119"/>
      <c r="F7" s="119"/>
      <c r="G7" s="201"/>
      <c r="H7" s="206"/>
      <c r="I7" s="99"/>
      <c r="J7" s="99"/>
      <c r="K7" s="99"/>
      <c r="L7" s="99"/>
      <c r="M7" s="99"/>
      <c r="N7" s="100"/>
      <c r="O7" s="136"/>
      <c r="P7" s="210"/>
      <c r="Q7" s="211"/>
      <c r="R7" s="211"/>
      <c r="S7" s="212"/>
      <c r="T7" s="203"/>
      <c r="U7" s="140" t="s">
        <v>19</v>
      </c>
      <c r="V7" s="141"/>
      <c r="W7" s="204" t="s">
        <v>20</v>
      </c>
      <c r="X7" s="204"/>
      <c r="Y7" s="205"/>
    </row>
    <row r="8" spans="1:25" ht="46.35" customHeight="1" x14ac:dyDescent="0.25">
      <c r="A8" s="120"/>
      <c r="B8" s="121"/>
      <c r="C8" s="176" t="s">
        <v>65</v>
      </c>
      <c r="D8" s="179"/>
      <c r="E8" s="180" t="str">
        <f>VLOOKUP(C8,'Listas desplegables'!D3:F46,2,0)</f>
        <v>Gestión del Talento Humano</v>
      </c>
      <c r="F8" s="181"/>
      <c r="G8" s="201"/>
      <c r="H8" s="133" t="str">
        <f>+VLOOKUP(C8,'Listas desplegables'!D3:F46,3,0)</f>
        <v xml:space="preserve">Apoyo </v>
      </c>
      <c r="I8" s="134"/>
      <c r="J8" s="134"/>
      <c r="K8" s="134"/>
      <c r="L8" s="134"/>
      <c r="M8" s="134"/>
      <c r="N8" s="135"/>
      <c r="O8" s="136"/>
      <c r="P8" s="191" t="s">
        <v>310</v>
      </c>
      <c r="Q8" s="192"/>
      <c r="R8" s="192"/>
      <c r="S8" s="193"/>
      <c r="T8" s="203"/>
      <c r="U8" s="125" t="s">
        <v>301</v>
      </c>
      <c r="V8" s="126"/>
      <c r="W8" s="142" t="s">
        <v>318</v>
      </c>
      <c r="X8" s="143"/>
      <c r="Y8" s="144"/>
    </row>
    <row r="9" spans="1:25" ht="59.1" customHeight="1" x14ac:dyDescent="0.25">
      <c r="A9" s="120"/>
      <c r="B9" s="121"/>
      <c r="C9" s="177"/>
      <c r="D9" s="179"/>
      <c r="E9" s="182"/>
      <c r="F9" s="183"/>
      <c r="G9" s="201"/>
      <c r="H9" s="133"/>
      <c r="I9" s="134"/>
      <c r="J9" s="134"/>
      <c r="K9" s="134"/>
      <c r="L9" s="134"/>
      <c r="M9" s="134"/>
      <c r="N9" s="135"/>
      <c r="O9" s="136"/>
      <c r="P9" s="194"/>
      <c r="Q9" s="195"/>
      <c r="R9" s="195"/>
      <c r="S9" s="196"/>
      <c r="T9" s="203"/>
      <c r="U9" s="125" t="s">
        <v>301</v>
      </c>
      <c r="V9" s="126"/>
      <c r="W9" s="142" t="s">
        <v>320</v>
      </c>
      <c r="X9" s="143"/>
      <c r="Y9" s="144"/>
    </row>
    <row r="10" spans="1:25" ht="20.25" customHeight="1" x14ac:dyDescent="0.25">
      <c r="A10" s="120"/>
      <c r="B10" s="121"/>
      <c r="C10" s="177"/>
      <c r="D10" s="179"/>
      <c r="E10" s="182"/>
      <c r="F10" s="183"/>
      <c r="G10" s="201"/>
      <c r="H10" s="133"/>
      <c r="I10" s="134"/>
      <c r="J10" s="134"/>
      <c r="K10" s="134"/>
      <c r="L10" s="134"/>
      <c r="M10" s="134"/>
      <c r="N10" s="135"/>
      <c r="O10" s="136"/>
      <c r="P10" s="194"/>
      <c r="Q10" s="195"/>
      <c r="R10" s="195"/>
      <c r="S10" s="196"/>
      <c r="T10" s="203"/>
      <c r="U10" s="125"/>
      <c r="V10" s="126"/>
      <c r="W10" s="142"/>
      <c r="X10" s="143"/>
      <c r="Y10" s="144"/>
    </row>
    <row r="11" spans="1:25" ht="23.25" customHeight="1" x14ac:dyDescent="0.25">
      <c r="A11" s="120"/>
      <c r="B11" s="121"/>
      <c r="C11" s="178"/>
      <c r="D11" s="179"/>
      <c r="E11" s="184"/>
      <c r="F11" s="185"/>
      <c r="G11" s="202"/>
      <c r="H11" s="133"/>
      <c r="I11" s="134"/>
      <c r="J11" s="134"/>
      <c r="K11" s="134"/>
      <c r="L11" s="134"/>
      <c r="M11" s="134"/>
      <c r="N11" s="135"/>
      <c r="O11" s="136"/>
      <c r="P11" s="197"/>
      <c r="Q11" s="198"/>
      <c r="R11" s="198"/>
      <c r="S11" s="199"/>
      <c r="T11" s="203"/>
      <c r="U11" s="186"/>
      <c r="V11" s="187"/>
      <c r="W11" s="188"/>
      <c r="X11" s="189"/>
      <c r="Y11" s="190"/>
    </row>
    <row r="12" spans="1:25" ht="9.75" customHeight="1" x14ac:dyDescent="0.4">
      <c r="A12" s="120"/>
      <c r="B12" s="121"/>
      <c r="C12" s="173"/>
      <c r="D12" s="121"/>
      <c r="E12" s="174"/>
      <c r="F12" s="174"/>
      <c r="G12" s="121"/>
      <c r="H12" s="173"/>
      <c r="I12" s="173"/>
      <c r="J12" s="173"/>
      <c r="K12" s="173"/>
      <c r="L12" s="173"/>
      <c r="M12" s="173"/>
      <c r="N12" s="173"/>
      <c r="O12" s="174"/>
      <c r="P12" s="174"/>
      <c r="Q12" s="174"/>
      <c r="R12" s="174"/>
      <c r="S12" s="174"/>
      <c r="T12" s="174"/>
      <c r="U12" s="173"/>
      <c r="V12" s="173"/>
      <c r="W12" s="173"/>
      <c r="X12" s="173"/>
      <c r="Y12" s="175"/>
    </row>
    <row r="13" spans="1:25" ht="53.25" customHeight="1" x14ac:dyDescent="0.4">
      <c r="A13" s="120"/>
      <c r="B13" s="121"/>
      <c r="C13" s="21" t="s">
        <v>57</v>
      </c>
      <c r="D13" s="30"/>
      <c r="E13" s="133" t="str">
        <f>VLOOKUP(C8,'Listas desplegables'!D3:G46,4,0)</f>
        <v>Coordinador Grupo de Control Disciplinario Interno</v>
      </c>
      <c r="F13" s="135"/>
      <c r="G13" s="22"/>
      <c r="H13" s="99" t="s">
        <v>3</v>
      </c>
      <c r="I13" s="99"/>
      <c r="J13" s="99"/>
      <c r="K13" s="99"/>
      <c r="L13" s="99"/>
      <c r="M13" s="99"/>
      <c r="N13" s="99"/>
      <c r="O13" s="137" t="s">
        <v>286</v>
      </c>
      <c r="P13" s="138"/>
      <c r="Q13" s="138"/>
      <c r="R13" s="138"/>
      <c r="S13" s="138"/>
      <c r="T13" s="138"/>
      <c r="U13" s="138"/>
      <c r="V13" s="138"/>
      <c r="W13" s="138"/>
      <c r="X13" s="138"/>
      <c r="Y13" s="139"/>
    </row>
    <row r="14" spans="1:25" ht="18.75" x14ac:dyDescent="0.4">
      <c r="A14" s="120"/>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213"/>
    </row>
    <row r="15" spans="1:25" ht="30.75" customHeight="1" x14ac:dyDescent="0.25">
      <c r="A15" s="217" t="s">
        <v>4</v>
      </c>
      <c r="B15" s="218"/>
      <c r="C15" s="218"/>
      <c r="D15" s="218"/>
      <c r="E15" s="218"/>
      <c r="F15" s="218"/>
      <c r="G15" s="219"/>
      <c r="H15" s="145" t="s">
        <v>8</v>
      </c>
      <c r="I15" s="146"/>
      <c r="J15" s="146"/>
      <c r="K15" s="147"/>
      <c r="L15" s="82"/>
      <c r="M15" s="82"/>
      <c r="N15" s="127" t="s">
        <v>16</v>
      </c>
      <c r="O15" s="128"/>
      <c r="P15" s="128"/>
      <c r="Q15" s="128"/>
      <c r="R15" s="128"/>
      <c r="S15" s="129"/>
      <c r="T15" s="83"/>
      <c r="U15" s="222" t="s">
        <v>15</v>
      </c>
      <c r="V15" s="222"/>
      <c r="W15" s="222"/>
      <c r="X15" s="222"/>
      <c r="Y15" s="223"/>
    </row>
    <row r="16" spans="1:25" s="33" customFormat="1" ht="29.25" customHeight="1" x14ac:dyDescent="0.25">
      <c r="A16" s="80" t="s">
        <v>5</v>
      </c>
      <c r="B16" s="220"/>
      <c r="C16" s="81" t="s">
        <v>6</v>
      </c>
      <c r="D16" s="220"/>
      <c r="E16" s="221" t="s">
        <v>7</v>
      </c>
      <c r="F16" s="221"/>
      <c r="G16" s="219"/>
      <c r="H16" s="84" t="s">
        <v>9</v>
      </c>
      <c r="I16" s="84" t="s">
        <v>10</v>
      </c>
      <c r="J16" s="84" t="s">
        <v>11</v>
      </c>
      <c r="K16" s="84" t="s">
        <v>12</v>
      </c>
      <c r="L16" s="85"/>
      <c r="M16" s="82"/>
      <c r="N16" s="130" t="s">
        <v>163</v>
      </c>
      <c r="O16" s="131"/>
      <c r="P16" s="132"/>
      <c r="Q16" s="224"/>
      <c r="R16" s="225"/>
      <c r="S16" s="88" t="s">
        <v>13</v>
      </c>
      <c r="T16" s="86"/>
      <c r="U16" s="81" t="s">
        <v>131</v>
      </c>
      <c r="V16" s="83"/>
      <c r="W16" s="81" t="s">
        <v>17</v>
      </c>
      <c r="X16" s="87"/>
      <c r="Y16" s="89" t="s">
        <v>18</v>
      </c>
    </row>
    <row r="17" spans="1:25" s="50" customFormat="1" ht="180.75" customHeight="1" x14ac:dyDescent="0.2">
      <c r="A17" s="91" t="s">
        <v>283</v>
      </c>
      <c r="B17" s="220"/>
      <c r="C17" s="59" t="s">
        <v>284</v>
      </c>
      <c r="D17" s="220"/>
      <c r="E17" s="214" t="s">
        <v>285</v>
      </c>
      <c r="F17" s="215"/>
      <c r="G17" s="219"/>
      <c r="H17" s="48" t="s">
        <v>241</v>
      </c>
      <c r="I17" s="48"/>
      <c r="J17" s="48"/>
      <c r="K17" s="48"/>
      <c r="L17" s="60"/>
      <c r="M17" s="47"/>
      <c r="N17" s="214" t="s">
        <v>311</v>
      </c>
      <c r="O17" s="216"/>
      <c r="P17" s="215"/>
      <c r="Q17" s="226"/>
      <c r="R17" s="226"/>
      <c r="S17" s="59" t="s">
        <v>288</v>
      </c>
      <c r="T17" s="54"/>
      <c r="U17" s="59" t="s">
        <v>302</v>
      </c>
      <c r="V17" s="47"/>
      <c r="W17" s="59" t="s">
        <v>289</v>
      </c>
      <c r="X17" s="52"/>
      <c r="Y17" s="49" t="s">
        <v>250</v>
      </c>
    </row>
    <row r="18" spans="1:25" s="5" customFormat="1" ht="10.35" customHeight="1" x14ac:dyDescent="0.2">
      <c r="A18" s="90"/>
      <c r="B18" s="52"/>
      <c r="C18" s="52"/>
      <c r="D18" s="52"/>
      <c r="E18" s="52"/>
      <c r="F18" s="52"/>
      <c r="G18" s="52"/>
      <c r="H18" s="52"/>
      <c r="I18" s="52"/>
      <c r="J18" s="52"/>
      <c r="K18" s="52"/>
      <c r="L18" s="52"/>
      <c r="M18" s="47"/>
      <c r="N18" s="52"/>
      <c r="O18" s="52"/>
      <c r="P18" s="52"/>
      <c r="Q18" s="47"/>
      <c r="R18" s="47"/>
      <c r="S18" s="7"/>
      <c r="T18" s="52"/>
      <c r="U18" s="52"/>
      <c r="V18" s="47"/>
      <c r="W18" s="52"/>
      <c r="X18" s="52"/>
      <c r="Y18" s="55"/>
    </row>
    <row r="19" spans="1:25" s="5" customFormat="1" ht="116.25" customHeight="1" x14ac:dyDescent="0.2">
      <c r="A19" s="91" t="s">
        <v>291</v>
      </c>
      <c r="B19" s="93"/>
      <c r="C19" s="92"/>
      <c r="D19" s="93"/>
      <c r="E19" s="214" t="s">
        <v>280</v>
      </c>
      <c r="F19" s="215"/>
      <c r="G19" s="93"/>
      <c r="H19" s="92"/>
      <c r="I19" s="94" t="s">
        <v>241</v>
      </c>
      <c r="J19" s="92"/>
      <c r="K19" s="92"/>
      <c r="L19" s="93"/>
      <c r="M19" s="93"/>
      <c r="N19" s="214" t="s">
        <v>292</v>
      </c>
      <c r="O19" s="216"/>
      <c r="P19" s="215"/>
      <c r="Q19" s="93"/>
      <c r="R19" s="93"/>
      <c r="S19" s="59" t="s">
        <v>288</v>
      </c>
      <c r="T19" s="93"/>
      <c r="U19" s="92" t="s">
        <v>255</v>
      </c>
      <c r="V19" s="93"/>
      <c r="W19" s="92" t="s">
        <v>293</v>
      </c>
      <c r="X19" s="52"/>
      <c r="Y19" s="49" t="s">
        <v>250</v>
      </c>
    </row>
    <row r="20" spans="1:25" s="5" customFormat="1" ht="9" customHeight="1" x14ac:dyDescent="0.2">
      <c r="A20" s="51"/>
      <c r="B20" s="52"/>
      <c r="C20" s="52"/>
      <c r="D20" s="52"/>
      <c r="E20" s="52"/>
      <c r="F20" s="52"/>
      <c r="G20" s="52"/>
      <c r="H20" s="52"/>
      <c r="I20" s="52"/>
      <c r="J20" s="52"/>
      <c r="K20" s="52"/>
      <c r="L20" s="52"/>
      <c r="M20" s="47"/>
      <c r="N20" s="52"/>
      <c r="O20" s="52"/>
      <c r="P20" s="52"/>
      <c r="Q20" s="47"/>
      <c r="R20" s="47"/>
      <c r="S20" s="52"/>
      <c r="T20" s="52"/>
      <c r="U20" s="52"/>
      <c r="V20" s="47"/>
      <c r="W20" s="52"/>
      <c r="X20" s="52"/>
      <c r="Y20" s="55"/>
    </row>
    <row r="21" spans="1:25" s="50" customFormat="1" ht="290.25" customHeight="1" x14ac:dyDescent="0.25">
      <c r="A21" s="91" t="s">
        <v>289</v>
      </c>
      <c r="B21" s="93"/>
      <c r="C21" s="92" t="s">
        <v>294</v>
      </c>
      <c r="D21" s="93"/>
      <c r="E21" s="214" t="s">
        <v>295</v>
      </c>
      <c r="F21" s="215"/>
      <c r="G21"/>
      <c r="H21" s="48"/>
      <c r="I21" s="48" t="s">
        <v>241</v>
      </c>
      <c r="J21" s="48"/>
      <c r="K21" s="48"/>
      <c r="L21" s="60"/>
      <c r="M21" s="47"/>
      <c r="N21" s="214" t="s">
        <v>296</v>
      </c>
      <c r="O21" s="216"/>
      <c r="P21" s="215"/>
      <c r="Q21" s="52"/>
      <c r="R21" s="52"/>
      <c r="S21" s="59" t="s">
        <v>288</v>
      </c>
      <c r="T21" s="53"/>
      <c r="U21" s="92" t="s">
        <v>297</v>
      </c>
      <c r="V21" s="47"/>
      <c r="W21" s="59" t="s">
        <v>298</v>
      </c>
      <c r="X21" s="52"/>
      <c r="Y21" s="49" t="s">
        <v>312</v>
      </c>
    </row>
    <row r="22" spans="1:25" s="5" customFormat="1" ht="9" customHeight="1" x14ac:dyDescent="0.25">
      <c r="A22" s="51"/>
      <c r="B22" s="52"/>
      <c r="C22" s="52"/>
      <c r="D22" s="52"/>
      <c r="E22" s="52"/>
      <c r="F22" s="52"/>
      <c r="G22"/>
      <c r="H22"/>
      <c r="I22"/>
      <c r="J22"/>
      <c r="K22"/>
      <c r="L22" s="52"/>
      <c r="M22" s="47"/>
      <c r="N22"/>
      <c r="O22"/>
      <c r="P22"/>
      <c r="Q22" s="47"/>
      <c r="R22" s="47"/>
      <c r="S22" s="52"/>
      <c r="T22" s="52"/>
      <c r="U22" s="93"/>
      <c r="V22" s="47"/>
      <c r="W22" s="52"/>
      <c r="X22" s="52"/>
      <c r="Y22" s="55"/>
    </row>
    <row r="23" spans="1:25" s="5" customFormat="1" ht="132" customHeight="1" x14ac:dyDescent="0.2">
      <c r="A23" s="70" t="s">
        <v>262</v>
      </c>
      <c r="B23" s="64"/>
      <c r="C23" s="59" t="s">
        <v>307</v>
      </c>
      <c r="D23" s="64"/>
      <c r="E23" s="107" t="s">
        <v>272</v>
      </c>
      <c r="F23" s="108"/>
      <c r="G23" s="64"/>
      <c r="H23" s="66"/>
      <c r="I23" s="66" t="s">
        <v>241</v>
      </c>
      <c r="J23" s="66"/>
      <c r="K23" s="66"/>
      <c r="L23" s="67"/>
      <c r="M23" s="68"/>
      <c r="N23" s="107" t="s">
        <v>270</v>
      </c>
      <c r="O23" s="109"/>
      <c r="P23" s="110"/>
      <c r="Q23" s="69"/>
      <c r="R23" s="73"/>
      <c r="S23" s="59" t="s">
        <v>249</v>
      </c>
      <c r="T23" s="74"/>
      <c r="U23" s="59" t="s">
        <v>266</v>
      </c>
      <c r="V23" s="68"/>
      <c r="W23" s="59" t="s">
        <v>274</v>
      </c>
      <c r="X23" s="74"/>
      <c r="Y23" s="49" t="s">
        <v>250</v>
      </c>
    </row>
    <row r="24" spans="1:25" s="5" customFormat="1" ht="14.45" customHeight="1" x14ac:dyDescent="0.2">
      <c r="A24" s="75"/>
      <c r="B24" s="64"/>
      <c r="C24" s="76"/>
      <c r="D24" s="64"/>
      <c r="E24" s="76"/>
      <c r="F24" s="76"/>
      <c r="G24" s="64"/>
      <c r="H24" s="77"/>
      <c r="I24" s="77"/>
      <c r="J24" s="77"/>
      <c r="K24" s="77"/>
      <c r="L24" s="78"/>
      <c r="M24" s="68"/>
      <c r="N24" s="76"/>
      <c r="O24" s="76"/>
      <c r="P24" s="76"/>
      <c r="Q24" s="64"/>
      <c r="R24" s="64"/>
      <c r="S24" s="76"/>
      <c r="T24" s="64"/>
      <c r="U24" s="76"/>
      <c r="V24" s="68"/>
      <c r="W24" s="76"/>
      <c r="X24" s="64"/>
      <c r="Y24" s="79"/>
    </row>
    <row r="25" spans="1:25" s="5" customFormat="1" ht="144.75" customHeight="1" x14ac:dyDescent="0.2">
      <c r="A25" s="70" t="s">
        <v>264</v>
      </c>
      <c r="B25" s="64"/>
      <c r="C25" s="59" t="s">
        <v>308</v>
      </c>
      <c r="D25" s="64"/>
      <c r="E25" s="107" t="s">
        <v>271</v>
      </c>
      <c r="F25" s="108"/>
      <c r="G25" s="64"/>
      <c r="H25" s="66"/>
      <c r="I25" s="66" t="s">
        <v>241</v>
      </c>
      <c r="J25" s="66"/>
      <c r="K25" s="66"/>
      <c r="L25" s="67"/>
      <c r="M25" s="68"/>
      <c r="N25" s="107" t="s">
        <v>269</v>
      </c>
      <c r="O25" s="109"/>
      <c r="P25" s="110"/>
      <c r="Q25" s="69"/>
      <c r="R25" s="73"/>
      <c r="S25" s="59" t="s">
        <v>249</v>
      </c>
      <c r="T25" s="74"/>
      <c r="U25" s="59" t="s">
        <v>263</v>
      </c>
      <c r="V25" s="68"/>
      <c r="W25" s="59" t="s">
        <v>275</v>
      </c>
      <c r="X25" s="74"/>
      <c r="Y25" s="49" t="s">
        <v>250</v>
      </c>
    </row>
    <row r="26" spans="1:25" s="5" customFormat="1" ht="13.35" customHeight="1" x14ac:dyDescent="0.2">
      <c r="A26" s="63"/>
      <c r="B26" s="64"/>
      <c r="C26" s="64"/>
      <c r="D26" s="64"/>
      <c r="E26" s="64"/>
      <c r="F26" s="64"/>
      <c r="G26" s="64"/>
      <c r="H26" s="78"/>
      <c r="I26" s="78"/>
      <c r="J26" s="78"/>
      <c r="K26" s="78"/>
      <c r="L26" s="78"/>
      <c r="M26" s="68"/>
      <c r="N26" s="78"/>
      <c r="O26" s="78"/>
      <c r="P26" s="78"/>
      <c r="Q26" s="64"/>
      <c r="R26" s="64"/>
      <c r="S26" s="64"/>
      <c r="T26" s="64"/>
      <c r="U26" s="64"/>
      <c r="V26" s="68"/>
      <c r="W26" s="64"/>
      <c r="X26" s="64"/>
      <c r="Y26" s="65"/>
    </row>
    <row r="27" spans="1:25" s="5" customFormat="1" ht="144" customHeight="1" x14ac:dyDescent="0.2">
      <c r="A27" s="70" t="s">
        <v>265</v>
      </c>
      <c r="B27" s="64"/>
      <c r="C27" s="59" t="s">
        <v>309</v>
      </c>
      <c r="D27" s="64"/>
      <c r="E27" s="107" t="s">
        <v>273</v>
      </c>
      <c r="F27" s="108"/>
      <c r="G27" s="64"/>
      <c r="H27" s="66"/>
      <c r="I27" s="66" t="s">
        <v>241</v>
      </c>
      <c r="J27" s="66"/>
      <c r="K27" s="66"/>
      <c r="L27" s="67"/>
      <c r="M27" s="68"/>
      <c r="N27" s="107" t="s">
        <v>268</v>
      </c>
      <c r="O27" s="109"/>
      <c r="P27" s="110"/>
      <c r="Q27" s="69"/>
      <c r="R27" s="73"/>
      <c r="S27" s="59" t="s">
        <v>249</v>
      </c>
      <c r="T27" s="74"/>
      <c r="U27" s="59" t="s">
        <v>267</v>
      </c>
      <c r="V27" s="68"/>
      <c r="W27" s="59" t="s">
        <v>276</v>
      </c>
      <c r="X27" s="74"/>
      <c r="Y27" s="49" t="s">
        <v>250</v>
      </c>
    </row>
    <row r="28" spans="1:25" s="5" customFormat="1" ht="8.25" customHeight="1" x14ac:dyDescent="0.2">
      <c r="A28" s="63"/>
      <c r="B28" s="64"/>
      <c r="C28" s="64"/>
      <c r="D28" s="64"/>
      <c r="E28" s="64"/>
      <c r="F28" s="64"/>
      <c r="G28" s="64"/>
      <c r="H28" s="78"/>
      <c r="I28" s="78"/>
      <c r="J28" s="78"/>
      <c r="K28" s="78"/>
      <c r="L28" s="78"/>
      <c r="M28" s="68"/>
      <c r="N28" s="78"/>
      <c r="O28" s="78"/>
      <c r="P28" s="78"/>
      <c r="Q28" s="64"/>
      <c r="R28" s="64"/>
      <c r="S28" s="64"/>
      <c r="T28" s="64"/>
      <c r="U28" s="64"/>
      <c r="V28" s="68"/>
      <c r="W28" s="64"/>
      <c r="X28" s="64"/>
      <c r="Y28" s="65"/>
    </row>
    <row r="29" spans="1:25" s="5" customFormat="1" ht="8.1" customHeight="1" x14ac:dyDescent="0.2">
      <c r="A29" s="51"/>
      <c r="B29" s="52"/>
      <c r="C29" s="52"/>
      <c r="D29" s="52"/>
      <c r="E29" s="52"/>
      <c r="F29" s="52"/>
      <c r="G29" s="52"/>
      <c r="H29" s="57"/>
      <c r="I29" s="57"/>
      <c r="J29" s="57"/>
      <c r="K29" s="57"/>
      <c r="L29" s="52"/>
      <c r="M29" s="47"/>
      <c r="N29" s="52"/>
      <c r="O29" s="52"/>
      <c r="P29" s="52"/>
      <c r="Q29" s="52"/>
      <c r="R29" s="52"/>
      <c r="S29" s="52"/>
      <c r="T29" s="52"/>
      <c r="U29" s="52"/>
      <c r="V29" s="47"/>
      <c r="W29" s="52"/>
      <c r="X29" s="52"/>
      <c r="Y29" s="55"/>
    </row>
    <row r="30" spans="1:25" s="50" customFormat="1" ht="164.25" customHeight="1" x14ac:dyDescent="0.2">
      <c r="A30" s="70" t="s">
        <v>291</v>
      </c>
      <c r="B30" s="64"/>
      <c r="C30" s="59"/>
      <c r="D30" s="64"/>
      <c r="E30" s="107" t="s">
        <v>255</v>
      </c>
      <c r="F30" s="108"/>
      <c r="G30" s="64"/>
      <c r="H30" s="66"/>
      <c r="I30" s="66"/>
      <c r="J30" s="66" t="s">
        <v>241</v>
      </c>
      <c r="K30" s="66"/>
      <c r="L30" s="67"/>
      <c r="M30" s="68"/>
      <c r="N30" s="107" t="s">
        <v>279</v>
      </c>
      <c r="O30" s="109"/>
      <c r="P30" s="110"/>
      <c r="Q30" s="69"/>
      <c r="R30" s="64"/>
      <c r="S30" s="104" t="s">
        <v>249</v>
      </c>
      <c r="T30" s="64"/>
      <c r="U30" s="59" t="s">
        <v>242</v>
      </c>
      <c r="V30" s="68"/>
      <c r="W30" s="104" t="s">
        <v>258</v>
      </c>
      <c r="X30" s="64"/>
      <c r="Y30" s="122" t="s">
        <v>250</v>
      </c>
    </row>
    <row r="31" spans="1:25" s="5" customFormat="1" ht="14.45" customHeight="1" x14ac:dyDescent="0.25">
      <c r="A31" s="51"/>
      <c r="B31" s="52"/>
      <c r="C31" s="52"/>
      <c r="D31" s="52"/>
      <c r="E31" s="52"/>
      <c r="F31" s="52"/>
      <c r="G31" s="52"/>
      <c r="H31" s="52"/>
      <c r="I31" s="52"/>
      <c r="J31" s="52"/>
      <c r="K31" s="52"/>
      <c r="L31" s="52"/>
      <c r="M31" s="47"/>
      <c r="N31" s="52"/>
      <c r="O31" s="52"/>
      <c r="P31" s="52"/>
      <c r="Q31" s="47"/>
      <c r="R31" s="47"/>
      <c r="S31" s="105"/>
      <c r="T31" s="52"/>
      <c r="U31"/>
      <c r="V31" s="47"/>
      <c r="W31" s="105"/>
      <c r="X31" s="52"/>
      <c r="Y31" s="123"/>
    </row>
    <row r="32" spans="1:25" s="5" customFormat="1" ht="69" customHeight="1" x14ac:dyDescent="0.2">
      <c r="A32" s="70" t="s">
        <v>251</v>
      </c>
      <c r="B32" s="52"/>
      <c r="C32" s="59"/>
      <c r="D32" s="52"/>
      <c r="E32" s="107" t="s">
        <v>242</v>
      </c>
      <c r="F32" s="110"/>
      <c r="G32" s="52"/>
      <c r="H32" s="48"/>
      <c r="I32" s="48"/>
      <c r="J32" s="48" t="s">
        <v>241</v>
      </c>
      <c r="K32" s="48"/>
      <c r="L32" s="60"/>
      <c r="M32" s="47"/>
      <c r="N32" s="107" t="s">
        <v>256</v>
      </c>
      <c r="O32" s="109"/>
      <c r="P32" s="110"/>
      <c r="Q32" s="60"/>
      <c r="R32" s="52"/>
      <c r="S32" s="105"/>
      <c r="T32" s="52"/>
      <c r="U32" s="104" t="s">
        <v>282</v>
      </c>
      <c r="V32" s="47"/>
      <c r="W32" s="105"/>
      <c r="X32" s="52"/>
      <c r="Y32" s="123"/>
    </row>
    <row r="33" spans="1:25" s="5" customFormat="1" ht="15" customHeight="1" x14ac:dyDescent="0.2">
      <c r="A33" s="51"/>
      <c r="B33" s="52"/>
      <c r="C33" s="52"/>
      <c r="D33" s="52"/>
      <c r="E33" s="52"/>
      <c r="F33" s="52"/>
      <c r="G33" s="52"/>
      <c r="H33" s="57"/>
      <c r="I33" s="57"/>
      <c r="J33" s="57"/>
      <c r="K33" s="57"/>
      <c r="L33" s="52"/>
      <c r="M33" s="47"/>
      <c r="N33" s="52"/>
      <c r="O33" s="52"/>
      <c r="P33" s="52"/>
      <c r="Q33" s="52"/>
      <c r="R33" s="52"/>
      <c r="S33" s="105"/>
      <c r="T33" s="52"/>
      <c r="U33" s="105"/>
      <c r="V33" s="47"/>
      <c r="W33" s="105"/>
      <c r="X33" s="52"/>
      <c r="Y33" s="123"/>
    </row>
    <row r="34" spans="1:25" s="50" customFormat="1" ht="82.5" customHeight="1" x14ac:dyDescent="0.2">
      <c r="A34" s="101" t="s">
        <v>252</v>
      </c>
      <c r="B34" s="52"/>
      <c r="C34" s="95" t="s">
        <v>253</v>
      </c>
      <c r="D34" s="52"/>
      <c r="E34" s="107" t="s">
        <v>243</v>
      </c>
      <c r="F34" s="110"/>
      <c r="G34" s="52"/>
      <c r="H34" s="48"/>
      <c r="I34" s="48"/>
      <c r="J34" s="48" t="s">
        <v>241</v>
      </c>
      <c r="K34" s="48"/>
      <c r="L34" s="60"/>
      <c r="M34" s="47"/>
      <c r="N34" s="107" t="s">
        <v>245</v>
      </c>
      <c r="O34" s="109"/>
      <c r="P34" s="110"/>
      <c r="Q34" s="52"/>
      <c r="R34" s="52"/>
      <c r="S34" s="105"/>
      <c r="T34" s="52"/>
      <c r="U34" s="105"/>
      <c r="V34" s="47"/>
      <c r="W34" s="105"/>
      <c r="X34" s="52"/>
      <c r="Y34" s="123"/>
    </row>
    <row r="35" spans="1:25" s="5" customFormat="1" ht="14.45" customHeight="1" x14ac:dyDescent="0.2">
      <c r="A35" s="102"/>
      <c r="B35" s="52"/>
      <c r="C35" s="96"/>
      <c r="D35" s="52"/>
      <c r="E35" s="52"/>
      <c r="F35" s="52"/>
      <c r="G35" s="52"/>
      <c r="H35" s="52"/>
      <c r="I35" s="52"/>
      <c r="J35" s="52"/>
      <c r="K35" s="52"/>
      <c r="L35" s="52"/>
      <c r="M35" s="47"/>
      <c r="N35" s="52"/>
      <c r="O35" s="52"/>
      <c r="P35" s="52"/>
      <c r="Q35" s="47"/>
      <c r="R35" s="47"/>
      <c r="S35" s="105"/>
      <c r="T35" s="52"/>
      <c r="U35" s="105"/>
      <c r="V35" s="47"/>
      <c r="W35" s="105"/>
      <c r="X35" s="52"/>
      <c r="Y35" s="123"/>
    </row>
    <row r="36" spans="1:25" s="5" customFormat="1" ht="103.5" customHeight="1" x14ac:dyDescent="0.2">
      <c r="A36" s="103"/>
      <c r="B36" s="52"/>
      <c r="C36" s="97"/>
      <c r="D36" s="52"/>
      <c r="E36" s="107" t="s">
        <v>244</v>
      </c>
      <c r="F36" s="110"/>
      <c r="G36" s="52"/>
      <c r="H36" s="48"/>
      <c r="I36" s="48"/>
      <c r="J36" s="48" t="s">
        <v>241</v>
      </c>
      <c r="K36" s="48"/>
      <c r="L36" s="60"/>
      <c r="M36" s="47"/>
      <c r="N36" s="107" t="s">
        <v>246</v>
      </c>
      <c r="O36" s="109"/>
      <c r="P36" s="110"/>
      <c r="Q36" s="60"/>
      <c r="R36" s="52"/>
      <c r="S36" s="105"/>
      <c r="T36" s="52"/>
      <c r="U36" s="106"/>
      <c r="V36" s="47"/>
      <c r="W36" s="105"/>
      <c r="X36" s="52"/>
      <c r="Y36" s="123"/>
    </row>
    <row r="37" spans="1:25" s="5" customFormat="1" ht="15" customHeight="1" x14ac:dyDescent="0.2">
      <c r="A37" s="56"/>
      <c r="B37" s="52"/>
      <c r="C37" s="52"/>
      <c r="D37" s="52"/>
      <c r="E37" s="52"/>
      <c r="F37" s="52"/>
      <c r="G37" s="52"/>
      <c r="H37" s="52"/>
      <c r="I37" s="52"/>
      <c r="J37" s="52"/>
      <c r="K37" s="52"/>
      <c r="L37" s="52"/>
      <c r="M37" s="47"/>
      <c r="N37" s="52"/>
      <c r="O37" s="52"/>
      <c r="P37" s="52"/>
      <c r="Q37" s="52"/>
      <c r="R37" s="52"/>
      <c r="S37" s="105"/>
      <c r="T37" s="52"/>
      <c r="U37" s="52"/>
      <c r="V37" s="47"/>
      <c r="W37" s="105"/>
      <c r="X37" s="52"/>
      <c r="Y37" s="123"/>
    </row>
    <row r="38" spans="1:25" s="5" customFormat="1" ht="90.75" customHeight="1" x14ac:dyDescent="0.2">
      <c r="A38" s="70" t="s">
        <v>254</v>
      </c>
      <c r="B38" s="52"/>
      <c r="C38" s="59"/>
      <c r="D38" s="52"/>
      <c r="E38" s="107" t="s">
        <v>242</v>
      </c>
      <c r="F38" s="110"/>
      <c r="G38" s="52"/>
      <c r="H38" s="48"/>
      <c r="I38" s="48"/>
      <c r="J38" s="48" t="s">
        <v>241</v>
      </c>
      <c r="K38" s="48"/>
      <c r="L38" s="60"/>
      <c r="M38" s="47"/>
      <c r="N38" s="107" t="s">
        <v>247</v>
      </c>
      <c r="O38" s="109"/>
      <c r="P38" s="110"/>
      <c r="Q38" s="60"/>
      <c r="R38" s="52"/>
      <c r="S38" s="106"/>
      <c r="T38" s="54"/>
      <c r="U38" s="59" t="s">
        <v>278</v>
      </c>
      <c r="V38" s="47"/>
      <c r="W38" s="106"/>
      <c r="X38" s="52"/>
      <c r="Y38" s="124"/>
    </row>
    <row r="39" spans="1:25" s="5" customFormat="1" ht="15" customHeight="1" x14ac:dyDescent="0.2">
      <c r="A39" s="51"/>
      <c r="B39" s="52"/>
      <c r="C39" s="52"/>
      <c r="D39" s="52"/>
      <c r="E39" s="52"/>
      <c r="F39" s="52"/>
      <c r="G39" s="52"/>
      <c r="H39" s="57"/>
      <c r="I39" s="57"/>
      <c r="J39" s="57"/>
      <c r="K39" s="57"/>
      <c r="L39" s="52"/>
      <c r="M39" s="47"/>
      <c r="N39" s="52"/>
      <c r="O39" s="52"/>
      <c r="P39" s="52"/>
      <c r="Q39" s="52"/>
      <c r="R39" s="52"/>
      <c r="S39" s="7"/>
      <c r="T39" s="52"/>
      <c r="U39" s="52"/>
      <c r="V39" s="47"/>
      <c r="W39" s="52"/>
      <c r="X39" s="52"/>
      <c r="Y39" s="55"/>
    </row>
    <row r="40" spans="1:25" s="5" customFormat="1" ht="99.75" customHeight="1" x14ac:dyDescent="0.2">
      <c r="A40" s="70" t="s">
        <v>291</v>
      </c>
      <c r="B40" s="52"/>
      <c r="C40" s="59"/>
      <c r="D40" s="52"/>
      <c r="E40" s="107" t="s">
        <v>281</v>
      </c>
      <c r="F40" s="110"/>
      <c r="G40" s="52"/>
      <c r="H40" s="48"/>
      <c r="I40" s="48"/>
      <c r="J40" s="48"/>
      <c r="K40" s="48" t="s">
        <v>241</v>
      </c>
      <c r="L40" s="60"/>
      <c r="M40" s="47"/>
      <c r="N40" s="107" t="s">
        <v>257</v>
      </c>
      <c r="O40" s="109"/>
      <c r="P40" s="110"/>
      <c r="Q40" s="60"/>
      <c r="R40" s="54"/>
      <c r="S40" s="59" t="s">
        <v>249</v>
      </c>
      <c r="T40" s="53"/>
      <c r="U40" s="59" t="s">
        <v>248</v>
      </c>
      <c r="V40" s="47"/>
      <c r="W40" s="59" t="s">
        <v>252</v>
      </c>
      <c r="X40" s="53"/>
      <c r="Y40" s="49"/>
    </row>
    <row r="41" spans="1:25" x14ac:dyDescent="0.25">
      <c r="A41" s="37"/>
      <c r="B41" s="36"/>
      <c r="C41" s="36"/>
      <c r="D41" s="36"/>
      <c r="E41" s="36"/>
      <c r="F41" s="36"/>
      <c r="G41" s="36"/>
      <c r="H41" s="36"/>
      <c r="I41" s="36"/>
      <c r="J41" s="36"/>
      <c r="K41" s="36"/>
      <c r="L41" s="36"/>
      <c r="M41" s="36"/>
      <c r="N41" s="36"/>
      <c r="O41" s="36"/>
      <c r="P41" s="36"/>
      <c r="Q41" s="36"/>
      <c r="R41" s="36"/>
      <c r="S41" s="36"/>
      <c r="T41" s="36"/>
      <c r="U41" s="36"/>
      <c r="V41" s="36"/>
      <c r="W41" s="36"/>
      <c r="X41" s="36"/>
      <c r="Y41" s="38"/>
    </row>
    <row r="42" spans="1:25" x14ac:dyDescent="0.25">
      <c r="A42" s="98" t="s">
        <v>132</v>
      </c>
      <c r="B42" s="99"/>
      <c r="C42" s="100"/>
      <c r="D42" s="36"/>
      <c r="E42" s="36"/>
      <c r="F42" s="36"/>
      <c r="G42" s="36"/>
      <c r="H42" s="36"/>
      <c r="I42" s="36"/>
      <c r="J42" s="36"/>
      <c r="K42" s="36"/>
      <c r="L42" s="36"/>
      <c r="M42" s="36"/>
      <c r="N42" s="36"/>
      <c r="O42" s="36"/>
      <c r="P42" s="36"/>
      <c r="Q42" s="36"/>
      <c r="R42" s="36"/>
      <c r="S42" s="36"/>
      <c r="T42" s="36"/>
      <c r="U42" s="36"/>
      <c r="V42" s="36"/>
      <c r="W42" s="36"/>
      <c r="X42" s="36"/>
      <c r="Y42" s="38"/>
    </row>
    <row r="43" spans="1:25" x14ac:dyDescent="0.25">
      <c r="A43" s="111"/>
      <c r="B43" s="112"/>
      <c r="C43" s="113"/>
      <c r="D43" s="36"/>
      <c r="E43" s="36"/>
      <c r="F43" s="36"/>
      <c r="G43" s="36"/>
      <c r="H43" s="36"/>
      <c r="I43" s="36"/>
      <c r="J43" s="36"/>
      <c r="K43" s="36"/>
      <c r="L43" s="36"/>
      <c r="M43" s="36"/>
      <c r="N43" s="36"/>
      <c r="O43" s="36"/>
      <c r="P43" s="36"/>
      <c r="Q43" s="36"/>
      <c r="R43" s="36"/>
      <c r="S43" s="36"/>
      <c r="T43" s="36"/>
      <c r="U43" s="36"/>
      <c r="V43" s="36"/>
      <c r="W43" s="36"/>
      <c r="X43" s="36"/>
      <c r="Y43" s="38"/>
    </row>
    <row r="44" spans="1:25" x14ac:dyDescent="0.25">
      <c r="A44" s="111"/>
      <c r="B44" s="112"/>
      <c r="C44" s="113"/>
      <c r="D44" s="36"/>
      <c r="E44" s="36"/>
      <c r="F44" s="36"/>
      <c r="G44" s="36"/>
      <c r="H44" s="36"/>
      <c r="I44" s="36"/>
      <c r="J44" s="36"/>
      <c r="K44" s="36"/>
      <c r="L44" s="36"/>
      <c r="M44" s="36"/>
      <c r="N44" s="36"/>
      <c r="O44" s="36"/>
      <c r="P44" s="36"/>
      <c r="Q44" s="36"/>
      <c r="R44" s="36"/>
      <c r="S44" s="36"/>
      <c r="T44" s="36"/>
      <c r="U44" s="36"/>
      <c r="V44" s="36"/>
      <c r="W44" s="36"/>
      <c r="X44" s="36"/>
      <c r="Y44" s="38"/>
    </row>
    <row r="45" spans="1:25" x14ac:dyDescent="0.25">
      <c r="A45" s="114" t="s">
        <v>277</v>
      </c>
      <c r="B45" s="115"/>
      <c r="C45" s="116"/>
      <c r="D45" s="36"/>
      <c r="E45" s="36"/>
      <c r="F45" s="36"/>
      <c r="G45" s="36"/>
      <c r="H45" s="36"/>
      <c r="I45" s="36"/>
      <c r="J45" s="36"/>
      <c r="K45" s="36"/>
      <c r="L45" s="36"/>
      <c r="M45" s="36"/>
      <c r="N45" s="36"/>
      <c r="O45" s="36"/>
      <c r="P45" s="36"/>
      <c r="Q45" s="36"/>
      <c r="R45" s="36"/>
      <c r="S45" s="36"/>
      <c r="T45" s="36"/>
      <c r="U45" s="36"/>
      <c r="V45" s="36"/>
      <c r="W45" s="36"/>
      <c r="X45" s="36"/>
      <c r="Y45" s="38"/>
    </row>
    <row r="46" spans="1:25" x14ac:dyDescent="0.25">
      <c r="A46" s="117"/>
      <c r="B46" s="115"/>
      <c r="C46" s="116"/>
      <c r="D46" s="36"/>
      <c r="E46" s="36"/>
      <c r="F46" s="36"/>
      <c r="G46" s="36"/>
      <c r="H46" s="36"/>
      <c r="I46" s="36"/>
      <c r="J46" s="36"/>
      <c r="K46" s="36"/>
      <c r="L46" s="36"/>
      <c r="M46" s="36"/>
      <c r="N46" s="36"/>
      <c r="O46" s="36"/>
      <c r="P46" s="36"/>
      <c r="Q46" s="36"/>
      <c r="R46" s="36"/>
      <c r="S46" s="36"/>
      <c r="T46" s="36"/>
      <c r="U46" s="36"/>
      <c r="V46" s="36"/>
      <c r="W46" s="36"/>
      <c r="X46" s="36"/>
      <c r="Y46" s="38"/>
    </row>
    <row r="47" spans="1:25" x14ac:dyDescent="0.25">
      <c r="A47" s="117"/>
      <c r="B47" s="115"/>
      <c r="C47" s="116"/>
      <c r="D47" s="36"/>
      <c r="E47" s="36"/>
      <c r="F47" s="36"/>
      <c r="G47" s="36"/>
      <c r="H47" s="36"/>
      <c r="I47" s="36"/>
      <c r="J47" s="36"/>
      <c r="K47" s="36"/>
      <c r="L47" s="36"/>
      <c r="M47" s="36"/>
      <c r="N47" s="36"/>
      <c r="O47" s="36"/>
      <c r="P47" s="36"/>
      <c r="Q47" s="36"/>
      <c r="R47" s="36"/>
      <c r="S47" s="36"/>
      <c r="T47" s="36"/>
      <c r="U47" s="36"/>
      <c r="V47" s="36"/>
      <c r="W47" s="36"/>
      <c r="X47" s="36"/>
      <c r="Y47" s="38"/>
    </row>
    <row r="48" spans="1:25" x14ac:dyDescent="0.25">
      <c r="A48" s="111"/>
      <c r="B48" s="112"/>
      <c r="C48" s="113"/>
      <c r="D48" s="36"/>
      <c r="E48" s="36"/>
      <c r="F48" s="36"/>
      <c r="G48" s="36"/>
      <c r="H48" s="36"/>
      <c r="I48" s="36"/>
      <c r="J48" s="36"/>
      <c r="K48" s="36"/>
      <c r="L48" s="36"/>
      <c r="M48" s="36"/>
      <c r="N48" s="36"/>
      <c r="O48" s="36"/>
      <c r="P48" s="36"/>
      <c r="Q48" s="36"/>
      <c r="R48" s="36"/>
      <c r="S48" s="36"/>
      <c r="T48" s="36"/>
      <c r="U48" s="36"/>
      <c r="V48" s="36"/>
      <c r="W48" s="36"/>
      <c r="X48" s="36"/>
      <c r="Y48" s="38"/>
    </row>
    <row r="49" spans="1:25" x14ac:dyDescent="0.25">
      <c r="A49" s="111"/>
      <c r="B49" s="112"/>
      <c r="C49" s="113"/>
      <c r="D49" s="36"/>
      <c r="E49" s="36"/>
      <c r="F49" s="36"/>
      <c r="G49" s="36"/>
      <c r="H49" s="36"/>
      <c r="I49" s="36"/>
      <c r="J49" s="36"/>
      <c r="K49" s="36"/>
      <c r="L49" s="36"/>
      <c r="M49" s="36"/>
      <c r="N49" s="36"/>
      <c r="O49" s="36"/>
      <c r="P49" s="36"/>
      <c r="Q49" s="36"/>
      <c r="R49" s="36"/>
      <c r="S49" s="36"/>
      <c r="T49" s="36"/>
      <c r="U49" s="36"/>
      <c r="V49" s="36"/>
      <c r="W49" s="36"/>
      <c r="X49" s="36"/>
      <c r="Y49" s="38"/>
    </row>
    <row r="50" spans="1:25" x14ac:dyDescent="0.25">
      <c r="A50" s="1"/>
      <c r="Y50" s="2"/>
    </row>
    <row r="51" spans="1:25" x14ac:dyDescent="0.25">
      <c r="A51" s="1"/>
      <c r="Y51" s="2"/>
    </row>
    <row r="52" spans="1:25" x14ac:dyDescent="0.25">
      <c r="A52" s="1"/>
      <c r="Y52" s="2"/>
    </row>
    <row r="53" spans="1:25" x14ac:dyDescent="0.25">
      <c r="A53" s="1"/>
      <c r="Y53" s="2"/>
    </row>
    <row r="54" spans="1:25" x14ac:dyDescent="0.25">
      <c r="A54" s="1"/>
      <c r="Y54" s="2"/>
    </row>
    <row r="55" spans="1:25" x14ac:dyDescent="0.25">
      <c r="A55" s="1"/>
      <c r="Y55" s="2"/>
    </row>
    <row r="56" spans="1:25" x14ac:dyDescent="0.25">
      <c r="A56" s="1"/>
      <c r="Y56" s="2"/>
    </row>
    <row r="57" spans="1:25" x14ac:dyDescent="0.25">
      <c r="A57" s="1"/>
      <c r="Y57" s="2"/>
    </row>
    <row r="58" spans="1:25" x14ac:dyDescent="0.25">
      <c r="A58" s="1"/>
      <c r="Y58" s="2"/>
    </row>
    <row r="59" spans="1:25" x14ac:dyDescent="0.25">
      <c r="A59" s="1"/>
      <c r="Y59" s="2"/>
    </row>
    <row r="60" spans="1:25" x14ac:dyDescent="0.25">
      <c r="A60" s="1"/>
      <c r="Y60" s="2"/>
    </row>
    <row r="61" spans="1:25" ht="15.75" thickBot="1" x14ac:dyDescent="0.3">
      <c r="A61" s="35"/>
      <c r="B61" s="3"/>
      <c r="C61" s="3"/>
      <c r="D61" s="3"/>
      <c r="E61" s="3"/>
      <c r="F61" s="3"/>
      <c r="G61" s="3"/>
      <c r="H61" s="3"/>
      <c r="I61" s="3"/>
      <c r="J61" s="3"/>
      <c r="K61" s="3"/>
      <c r="L61" s="3"/>
      <c r="M61" s="3"/>
      <c r="N61" s="3"/>
      <c r="O61" s="3"/>
      <c r="P61" s="3"/>
      <c r="Q61" s="3"/>
      <c r="R61" s="3"/>
      <c r="S61" s="3"/>
      <c r="T61" s="3"/>
      <c r="U61" s="3"/>
      <c r="V61" s="3"/>
      <c r="W61" s="3"/>
      <c r="X61" s="3"/>
      <c r="Y61" s="4"/>
    </row>
  </sheetData>
  <sheetProtection formatCells="0" selectLockedCells="1" selectUnlockedCells="1"/>
  <mergeCells count="81">
    <mergeCell ref="E13:F13"/>
    <mergeCell ref="A14:Y14"/>
    <mergeCell ref="E21:F21"/>
    <mergeCell ref="N21:P21"/>
    <mergeCell ref="E19:F19"/>
    <mergeCell ref="N19:P19"/>
    <mergeCell ref="A15:F15"/>
    <mergeCell ref="G15:G17"/>
    <mergeCell ref="N17:P17"/>
    <mergeCell ref="E17:F17"/>
    <mergeCell ref="B16:B17"/>
    <mergeCell ref="D16:D17"/>
    <mergeCell ref="E16:F16"/>
    <mergeCell ref="U15:Y15"/>
    <mergeCell ref="Q16:R17"/>
    <mergeCell ref="C12:Y12"/>
    <mergeCell ref="C8:C11"/>
    <mergeCell ref="D8:D11"/>
    <mergeCell ref="E8:F11"/>
    <mergeCell ref="U10:V10"/>
    <mergeCell ref="U11:V11"/>
    <mergeCell ref="W11:Y11"/>
    <mergeCell ref="W8:Y8"/>
    <mergeCell ref="P8:S11"/>
    <mergeCell ref="G6:G11"/>
    <mergeCell ref="T6:T11"/>
    <mergeCell ref="W7:Y7"/>
    <mergeCell ref="U6:Y6"/>
    <mergeCell ref="C6:C7"/>
    <mergeCell ref="P6:S7"/>
    <mergeCell ref="H6:N7"/>
    <mergeCell ref="X1:Y1"/>
    <mergeCell ref="X2:Y2"/>
    <mergeCell ref="X3:Y3"/>
    <mergeCell ref="D1:U3"/>
    <mergeCell ref="A5:Y5"/>
    <mergeCell ref="A1:C3"/>
    <mergeCell ref="V1:W1"/>
    <mergeCell ref="V2:W2"/>
    <mergeCell ref="V3:W3"/>
    <mergeCell ref="E6:F7"/>
    <mergeCell ref="A6:B13"/>
    <mergeCell ref="W30:W38"/>
    <mergeCell ref="Y30:Y38"/>
    <mergeCell ref="U8:V8"/>
    <mergeCell ref="U9:V9"/>
    <mergeCell ref="N15:S15"/>
    <mergeCell ref="N16:P16"/>
    <mergeCell ref="H8:N11"/>
    <mergeCell ref="O6:O11"/>
    <mergeCell ref="H13:N13"/>
    <mergeCell ref="O13:Y13"/>
    <mergeCell ref="U7:V7"/>
    <mergeCell ref="W9:Y9"/>
    <mergeCell ref="W10:Y10"/>
    <mergeCell ref="H15:K15"/>
    <mergeCell ref="A48:C49"/>
    <mergeCell ref="S30:S38"/>
    <mergeCell ref="N36:P36"/>
    <mergeCell ref="E30:F30"/>
    <mergeCell ref="N30:P30"/>
    <mergeCell ref="E32:F32"/>
    <mergeCell ref="N32:P32"/>
    <mergeCell ref="E38:F38"/>
    <mergeCell ref="N38:P38"/>
    <mergeCell ref="E34:F34"/>
    <mergeCell ref="N34:P34"/>
    <mergeCell ref="E36:F36"/>
    <mergeCell ref="A45:C47"/>
    <mergeCell ref="A43:C44"/>
    <mergeCell ref="E40:F40"/>
    <mergeCell ref="N40:P40"/>
    <mergeCell ref="A42:C42"/>
    <mergeCell ref="A34:A36"/>
    <mergeCell ref="U32:U36"/>
    <mergeCell ref="E23:F23"/>
    <mergeCell ref="N23:P23"/>
    <mergeCell ref="E25:F25"/>
    <mergeCell ref="N25:P25"/>
    <mergeCell ref="E27:F27"/>
    <mergeCell ref="N27:P27"/>
  </mergeCells>
  <dataValidations count="18">
    <dataValidation allowBlank="1" showInputMessage="1" showErrorMessage="1" sqref="E8:F11 H8"/>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6:S7"/>
    <dataValidation allowBlank="1" showInputMessage="1" showErrorMessage="1" promptTitle="Proceso" prompt="Previo a diligenciar las demás casillas, seleccione de la lista desplegable el proceso que va a caracterizar." sqref="C6:C7"/>
    <dataValidation allowBlank="1" showInputMessage="1" showErrorMessage="1" promptTitle="Macroproceso" prompt="El formato cargará automaticamente la información asociada al proceso que seleccionó." sqref="E6:F7"/>
    <dataValidation allowBlank="1" showInputMessage="1" showErrorMessage="1" promptTitle="Tipo de Proceso" prompt="El formato seleccionará automaticamente el tipo de proceso al que corresponde el proceso que seleccionó." sqref="H6:N7"/>
    <dataValidation allowBlank="1" showInputMessage="1" showErrorMessage="1" prompt="Con la ayuda del enlace, defina el tipo de indicador y el nombre del (los) indicadores que quiere establecer para medir su proceso." sqref="U6:Y6"/>
    <dataValidation allowBlank="1" showInputMessage="1" showErrorMessage="1" prompt="Confirme si el líder del proceso que aparece cargado se encuentra correcto." sqref="C13"/>
    <dataValidation allowBlank="1" showInputMessage="1" showErrorMessage="1" prompt="Para definir el alcance de su proceso tenga en cuenta que debe describir y delimitar brevemente el inicio y fin de las actividades del proceso. " sqref="H13:N13"/>
    <dataValidation allowBlank="1" showInputMessage="1" showErrorMessage="1" prompt="Identifica los procesos de la SIC, que proporcionan insumos o necesidades para ejecutar las actividades del proceso." sqref="A16"/>
    <dataValidation allowBlank="1" showInputMessage="1" showErrorMessage="1" prompt="Identifica Entidades externas o usuarios que proporcionan insumos o necesidades para ejecutar las actividades del proceso." sqref="C16"/>
    <dataValidation allowBlank="1" showInputMessage="1" showErrorMessage="1" prompt="Marque con una X, la etapa del ciclo PHV al que hace referencia la actividad._x000a__x000a_Puede insertar tantas filas como sea necesario de acuerdo al número de actividades requeridas. " sqref="H15:K15"/>
    <dataValidation allowBlank="1" showInputMessage="1" showErrorMessage="1" prompt="Define los cargos y/o roles responsables de realizar la actividad descrita. _x000a_" sqref="S16"/>
    <dataValidation allowBlank="1" showInputMessage="1" showErrorMessage="1" prompt="Identifica los procesos, los cargos o roles específicos que reciben la salida y que hacen parte de la SIC." sqref="W16"/>
    <dataValidation allowBlank="1" showInputMessage="1" showErrorMessage="1" prompt="Identifica las entidades externas que reciben o son afectados por las salidas generadas en una actividad." sqref="Y16"/>
    <dataValidation allowBlank="1" showInputMessage="1" showErrorMessage="1" prompt="Seleccione de la lista desplegable los trámites y OPAS asociados al proceso, en caso de tener más de uno utilice las diferentes filas." sqref="A42:C42"/>
    <dataValidation allowBlank="1" showInputMessage="1" showErrorMessage="1" prompt="Son los insumos o la información de necesidades o aspectos legales que se requieren para la ejecución de las actividades. " sqref="E16:F16"/>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6"/>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6:P16"/>
  </dataValidations>
  <pageMargins left="0.70866141732283472" right="0.70866141732283472" top="0.74803149606299213" bottom="0.74803149606299213" header="0.31496062992125984" footer="0.31496062992125984"/>
  <pageSetup scale="30" orientation="portrait" r:id="rId1"/>
  <headerFooter>
    <oddFooter>&amp;RSC01-F09 Vr1 (2019-05-06)</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 desplegables'!$D$3:$D$47</xm:f>
          </x14:formula1>
          <xm:sqref>C8:C11</xm:sqref>
        </x14:dataValidation>
        <x14:dataValidation type="list" allowBlank="1" showInputMessage="1" showErrorMessage="1">
          <x14:formula1>
            <xm:f>'Listas desplegables'!$D$52:$D$80</xm:f>
          </x14:formula1>
          <xm:sqref>A48:C49 A43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Y54"/>
  <sheetViews>
    <sheetView showGridLines="0" topLeftCell="A7" zoomScale="70" zoomScaleNormal="70" zoomScaleSheetLayoutView="80" workbookViewId="0">
      <selection activeCell="C10" sqref="C10:S10"/>
    </sheetView>
  </sheetViews>
  <sheetFormatPr baseColWidth="10" defaultColWidth="11.42578125" defaultRowHeight="15" x14ac:dyDescent="0.25"/>
  <cols>
    <col min="1" max="1" width="4" style="5" customWidth="1"/>
    <col min="2" max="2" width="33.85546875" style="5" customWidth="1"/>
    <col min="3" max="3" width="22.85546875" style="5" customWidth="1"/>
    <col min="4" max="4" width="7.5703125" style="5" customWidth="1"/>
    <col min="5" max="5" width="10" style="5" customWidth="1"/>
    <col min="6" max="6" width="12.42578125" style="5" customWidth="1"/>
    <col min="7" max="7" width="7.85546875" style="5" customWidth="1"/>
    <col min="8" max="8" width="4.140625" style="5" customWidth="1"/>
    <col min="9" max="9" width="13.85546875" style="5" customWidth="1"/>
    <col min="10" max="10" width="3.5703125" style="5" customWidth="1"/>
    <col min="11" max="11" width="9.42578125" style="5" customWidth="1"/>
    <col min="12" max="12" width="11" style="5" customWidth="1"/>
    <col min="13" max="13" width="13" style="5" customWidth="1"/>
    <col min="14" max="14" width="10.140625" style="5" customWidth="1"/>
    <col min="15" max="15" width="13.5703125" style="5" customWidth="1"/>
    <col min="16" max="17" width="12.5703125" style="5" customWidth="1"/>
    <col min="18" max="18" width="11.5703125" style="5" customWidth="1"/>
    <col min="19" max="20" width="4.42578125" style="5" customWidth="1"/>
    <col min="21" max="22" width="11.42578125" customWidth="1"/>
    <col min="23" max="23" width="17.5703125" customWidth="1"/>
    <col min="24" max="24" width="16.5703125" customWidth="1"/>
    <col min="25" max="25" width="11" customWidth="1"/>
    <col min="26" max="16384" width="11.42578125" style="5"/>
  </cols>
  <sheetData>
    <row r="1" spans="2:25" ht="86.25" customHeight="1" x14ac:dyDescent="0.25">
      <c r="B1" s="244"/>
      <c r="C1" s="245"/>
      <c r="D1" s="246" t="s">
        <v>21</v>
      </c>
      <c r="E1" s="246"/>
      <c r="F1" s="246"/>
      <c r="G1" s="246"/>
      <c r="H1" s="246"/>
      <c r="I1" s="246"/>
      <c r="J1" s="246"/>
      <c r="K1" s="246"/>
      <c r="L1" s="246"/>
      <c r="M1" s="246"/>
      <c r="N1" s="246"/>
      <c r="O1" s="246"/>
      <c r="P1" s="246"/>
      <c r="Q1" s="246"/>
      <c r="R1" s="246"/>
      <c r="S1" s="247"/>
    </row>
    <row r="2" spans="2:25" ht="17.45" customHeight="1" x14ac:dyDescent="0.25">
      <c r="B2" s="248"/>
      <c r="C2" s="249"/>
      <c r="D2" s="249"/>
      <c r="E2" s="249"/>
      <c r="F2" s="249"/>
      <c r="G2" s="249"/>
      <c r="H2" s="249"/>
      <c r="I2" s="249"/>
      <c r="J2" s="249"/>
      <c r="K2" s="249"/>
      <c r="L2" s="249"/>
      <c r="M2" s="249"/>
      <c r="N2" s="249"/>
      <c r="O2" s="249"/>
      <c r="P2" s="249"/>
      <c r="Q2" s="249"/>
      <c r="R2" s="249"/>
      <c r="S2" s="250"/>
    </row>
    <row r="3" spans="2:25" ht="29.25" customHeight="1" x14ac:dyDescent="0.25">
      <c r="B3" s="252" t="s">
        <v>162</v>
      </c>
      <c r="C3" s="253"/>
      <c r="D3" s="253"/>
      <c r="E3" s="253"/>
      <c r="F3" s="253"/>
      <c r="G3" s="253"/>
      <c r="H3" s="253"/>
      <c r="I3" s="253"/>
      <c r="J3" s="253"/>
      <c r="K3" s="253"/>
      <c r="L3" s="253"/>
      <c r="M3" s="253"/>
      <c r="N3" s="253"/>
      <c r="O3" s="253"/>
      <c r="P3" s="253"/>
      <c r="Q3" s="253"/>
      <c r="R3" s="253"/>
      <c r="S3" s="254"/>
    </row>
    <row r="4" spans="2:25" ht="30.2" customHeight="1" x14ac:dyDescent="0.25">
      <c r="B4" s="14" t="s">
        <v>37</v>
      </c>
      <c r="C4" s="188" t="s">
        <v>201</v>
      </c>
      <c r="D4" s="189"/>
      <c r="E4" s="189"/>
      <c r="F4" s="189"/>
      <c r="G4" s="189"/>
      <c r="H4" s="189"/>
      <c r="I4" s="189"/>
      <c r="J4" s="189"/>
      <c r="K4" s="189"/>
      <c r="L4" s="189"/>
      <c r="M4" s="189"/>
      <c r="N4" s="189"/>
      <c r="O4" s="189"/>
      <c r="P4" s="189"/>
      <c r="Q4" s="189"/>
      <c r="R4" s="189"/>
      <c r="S4" s="190"/>
    </row>
    <row r="5" spans="2:25" ht="30.2" customHeight="1" x14ac:dyDescent="0.25">
      <c r="B5" s="14" t="s">
        <v>22</v>
      </c>
      <c r="C5" s="188" t="s">
        <v>65</v>
      </c>
      <c r="D5" s="189"/>
      <c r="E5" s="189"/>
      <c r="F5" s="189"/>
      <c r="G5" s="189"/>
      <c r="H5" s="189"/>
      <c r="I5" s="189"/>
      <c r="J5" s="251"/>
      <c r="K5" s="242" t="s">
        <v>36</v>
      </c>
      <c r="L5" s="242"/>
      <c r="M5" s="228" t="str">
        <f>VLOOKUP(C5,'Listas desplegables'!D3:G46,2,0)</f>
        <v>Gestión del Talento Humano</v>
      </c>
      <c r="N5" s="228"/>
      <c r="O5" s="228"/>
      <c r="P5" s="228"/>
      <c r="Q5" s="228"/>
      <c r="R5" s="228"/>
      <c r="S5" s="229"/>
    </row>
    <row r="6" spans="2:25" ht="36.75" customHeight="1" x14ac:dyDescent="0.25">
      <c r="B6" s="14" t="s">
        <v>326</v>
      </c>
      <c r="C6" s="228" t="str">
        <f>VLOOKUP(C5,'Listas desplegables'!D3:G46,4,0)</f>
        <v>Coordinador Grupo de Control Disciplinario Interno</v>
      </c>
      <c r="D6" s="228"/>
      <c r="E6" s="228"/>
      <c r="F6" s="228"/>
      <c r="G6" s="228"/>
      <c r="H6" s="228"/>
      <c r="I6" s="228"/>
      <c r="J6" s="228"/>
      <c r="K6" s="227" t="s">
        <v>38</v>
      </c>
      <c r="L6" s="227"/>
      <c r="M6" s="228" t="s">
        <v>306</v>
      </c>
      <c r="N6" s="228"/>
      <c r="O6" s="228"/>
      <c r="P6" s="228"/>
      <c r="Q6" s="228"/>
      <c r="R6" s="228"/>
      <c r="S6" s="229"/>
    </row>
    <row r="7" spans="2:25" ht="15.75" customHeight="1" x14ac:dyDescent="0.25">
      <c r="B7" s="232"/>
      <c r="C7" s="233"/>
      <c r="D7" s="233"/>
      <c r="E7" s="233"/>
      <c r="F7" s="233"/>
      <c r="G7" s="233"/>
      <c r="H7" s="233"/>
      <c r="I7" s="233"/>
      <c r="J7" s="233"/>
      <c r="K7" s="233"/>
      <c r="L7" s="233"/>
      <c r="M7" s="233"/>
      <c r="N7" s="233"/>
      <c r="O7" s="233"/>
      <c r="P7" s="233"/>
      <c r="Q7" s="233"/>
      <c r="R7" s="233"/>
      <c r="S7" s="234"/>
    </row>
    <row r="8" spans="2:25" ht="30.75" customHeight="1" x14ac:dyDescent="0.25">
      <c r="B8" s="14" t="s">
        <v>23</v>
      </c>
      <c r="C8" s="235" t="str">
        <f>Caracterización!W8</f>
        <v>Eficiencia en la adopción de decisión de fondo en etapa indagación previa</v>
      </c>
      <c r="D8" s="235"/>
      <c r="E8" s="235"/>
      <c r="F8" s="235"/>
      <c r="G8" s="235"/>
      <c r="H8" s="235"/>
      <c r="I8" s="235"/>
      <c r="J8" s="235"/>
      <c r="K8" s="227" t="s">
        <v>39</v>
      </c>
      <c r="L8" s="227"/>
      <c r="M8" s="235" t="str">
        <f>Caracterización!U8</f>
        <v>Eficiencia</v>
      </c>
      <c r="N8" s="235"/>
      <c r="O8" s="227" t="s">
        <v>42</v>
      </c>
      <c r="P8" s="227"/>
      <c r="Q8" s="236" t="s">
        <v>208</v>
      </c>
      <c r="R8" s="236"/>
      <c r="S8" s="237"/>
    </row>
    <row r="9" spans="2:25" ht="49.7" customHeight="1" x14ac:dyDescent="0.25">
      <c r="B9" s="14" t="s">
        <v>24</v>
      </c>
      <c r="C9" s="255" t="s">
        <v>329</v>
      </c>
      <c r="D9" s="255" t="s">
        <v>299</v>
      </c>
      <c r="E9" s="255" t="s">
        <v>299</v>
      </c>
      <c r="F9" s="255" t="s">
        <v>299</v>
      </c>
      <c r="G9" s="255" t="s">
        <v>299</v>
      </c>
      <c r="H9" s="255" t="s">
        <v>299</v>
      </c>
      <c r="I9" s="255" t="s">
        <v>299</v>
      </c>
      <c r="J9" s="255" t="s">
        <v>299</v>
      </c>
      <c r="K9" s="255" t="s">
        <v>299</v>
      </c>
      <c r="L9" s="255" t="s">
        <v>299</v>
      </c>
      <c r="M9" s="255" t="s">
        <v>299</v>
      </c>
      <c r="N9" s="255" t="s">
        <v>299</v>
      </c>
      <c r="O9" s="255" t="s">
        <v>299</v>
      </c>
      <c r="P9" s="255" t="s">
        <v>299</v>
      </c>
      <c r="Q9" s="255" t="s">
        <v>299</v>
      </c>
      <c r="R9" s="255" t="s">
        <v>299</v>
      </c>
      <c r="S9" s="256" t="s">
        <v>299</v>
      </c>
    </row>
    <row r="10" spans="2:25" ht="67.5" customHeight="1" x14ac:dyDescent="0.25">
      <c r="B10" s="14" t="s">
        <v>40</v>
      </c>
      <c r="C10" s="288" t="s">
        <v>330</v>
      </c>
      <c r="D10" s="255"/>
      <c r="E10" s="255"/>
      <c r="F10" s="255"/>
      <c r="G10" s="255"/>
      <c r="H10" s="255"/>
      <c r="I10" s="255"/>
      <c r="J10" s="255"/>
      <c r="K10" s="255"/>
      <c r="L10" s="255"/>
      <c r="M10" s="255"/>
      <c r="N10" s="255"/>
      <c r="O10" s="255"/>
      <c r="P10" s="255"/>
      <c r="Q10" s="255"/>
      <c r="R10" s="255"/>
      <c r="S10" s="256"/>
    </row>
    <row r="11" spans="2:25" ht="38.25" customHeight="1" x14ac:dyDescent="0.25">
      <c r="B11" s="39" t="s">
        <v>165</v>
      </c>
      <c r="C11" s="238" t="str">
        <f>Caracterización!P8</f>
        <v xml:space="preserve">Tramitar quejas disciplinarias aplicando la ley 1952 de 2019, con el fin de prevenir y corregir acciones u omisiones que trasgredan las normas que rigen la función pública, a través del desarrollo de actividades de sensibilización e investigando y sancionando las conductas de relevancia disciplinaria para garantizar el logro de los fines estatales. </v>
      </c>
      <c r="D11" s="238"/>
      <c r="E11" s="238"/>
      <c r="F11" s="238"/>
      <c r="G11" s="238"/>
      <c r="H11" s="238"/>
      <c r="I11" s="238"/>
      <c r="J11" s="238"/>
      <c r="K11" s="238"/>
      <c r="L11" s="238"/>
      <c r="M11" s="238"/>
      <c r="N11" s="238"/>
      <c r="O11" s="238"/>
      <c r="P11" s="238"/>
      <c r="Q11" s="238"/>
      <c r="R11" s="238"/>
      <c r="S11" s="239"/>
    </row>
    <row r="12" spans="2:25" ht="14.25" customHeight="1" x14ac:dyDescent="0.25">
      <c r="B12" s="257"/>
      <c r="C12" s="258"/>
      <c r="D12" s="258"/>
      <c r="E12" s="258"/>
      <c r="F12" s="258"/>
      <c r="G12" s="258"/>
      <c r="H12" s="258"/>
      <c r="I12" s="258"/>
      <c r="J12" s="258"/>
      <c r="K12" s="258"/>
      <c r="L12" s="258"/>
      <c r="M12" s="258"/>
      <c r="N12" s="258"/>
      <c r="O12" s="258"/>
      <c r="P12" s="258"/>
      <c r="Q12" s="258"/>
      <c r="R12" s="258"/>
      <c r="S12" s="259"/>
    </row>
    <row r="13" spans="2:25" s="7" customFormat="1" ht="30.2" customHeight="1" x14ac:dyDescent="0.25">
      <c r="B13" s="58" t="s">
        <v>25</v>
      </c>
      <c r="C13" s="240" t="s">
        <v>164</v>
      </c>
      <c r="D13" s="241"/>
      <c r="E13" s="206" t="s">
        <v>41</v>
      </c>
      <c r="F13" s="99"/>
      <c r="G13" s="99"/>
      <c r="H13" s="100"/>
      <c r="I13" s="242" t="s">
        <v>26</v>
      </c>
      <c r="J13" s="242"/>
      <c r="K13" s="242"/>
      <c r="L13" s="242"/>
      <c r="M13" s="242"/>
      <c r="N13" s="242" t="s">
        <v>27</v>
      </c>
      <c r="O13" s="242"/>
      <c r="P13" s="242"/>
      <c r="Q13" s="242"/>
      <c r="R13" s="243"/>
      <c r="S13" s="260"/>
      <c r="U13"/>
      <c r="V13"/>
      <c r="W13"/>
      <c r="X13"/>
      <c r="Y13"/>
    </row>
    <row r="14" spans="2:25" ht="177" customHeight="1" x14ac:dyDescent="0.25">
      <c r="B14" s="267" t="s">
        <v>317</v>
      </c>
      <c r="C14" s="261" t="s">
        <v>314</v>
      </c>
      <c r="D14" s="261"/>
      <c r="E14" s="109" t="s">
        <v>313</v>
      </c>
      <c r="F14" s="109"/>
      <c r="G14" s="109"/>
      <c r="H14" s="110"/>
      <c r="I14" s="214" t="s">
        <v>324</v>
      </c>
      <c r="J14" s="216"/>
      <c r="K14" s="216"/>
      <c r="L14" s="216"/>
      <c r="M14" s="215"/>
      <c r="N14" s="230" t="s">
        <v>287</v>
      </c>
      <c r="O14" s="230"/>
      <c r="P14" s="230"/>
      <c r="Q14" s="230"/>
      <c r="R14" s="231"/>
      <c r="S14" s="260"/>
    </row>
    <row r="15" spans="2:25" ht="151.5" customHeight="1" x14ac:dyDescent="0.25">
      <c r="B15" s="103"/>
      <c r="C15" s="261" t="s">
        <v>315</v>
      </c>
      <c r="D15" s="261"/>
      <c r="E15" s="216" t="s">
        <v>316</v>
      </c>
      <c r="F15" s="216"/>
      <c r="G15" s="216"/>
      <c r="H15" s="215"/>
      <c r="I15" s="214" t="s">
        <v>324</v>
      </c>
      <c r="J15" s="216"/>
      <c r="K15" s="216"/>
      <c r="L15" s="216"/>
      <c r="M15" s="215"/>
      <c r="N15" s="230" t="s">
        <v>287</v>
      </c>
      <c r="O15" s="230"/>
      <c r="P15" s="230"/>
      <c r="Q15" s="230"/>
      <c r="R15" s="231"/>
      <c r="S15" s="260"/>
    </row>
    <row r="16" spans="2:25" x14ac:dyDescent="0.25">
      <c r="B16" s="264"/>
      <c r="C16" s="265"/>
      <c r="D16" s="265"/>
      <c r="E16" s="265"/>
      <c r="F16" s="265"/>
      <c r="G16" s="265"/>
      <c r="H16" s="265"/>
      <c r="I16" s="265"/>
      <c r="J16" s="265"/>
      <c r="K16" s="265"/>
      <c r="L16" s="265"/>
      <c r="M16" s="265"/>
      <c r="N16" s="265"/>
      <c r="O16" s="265"/>
      <c r="P16" s="265"/>
      <c r="Q16" s="265"/>
      <c r="R16" s="265"/>
      <c r="S16" s="266"/>
    </row>
    <row r="17" spans="2:19" ht="18" x14ac:dyDescent="0.25">
      <c r="B17" s="16"/>
      <c r="C17" s="8"/>
      <c r="D17" s="8"/>
      <c r="E17" s="8"/>
      <c r="F17" s="8"/>
      <c r="G17" s="8"/>
      <c r="H17" s="8"/>
      <c r="I17" s="8"/>
      <c r="J17" s="8"/>
      <c r="K17" s="8"/>
      <c r="L17" s="8"/>
      <c r="M17" s="8"/>
      <c r="N17" s="8"/>
      <c r="O17" s="8"/>
      <c r="P17" s="8"/>
      <c r="Q17" s="8"/>
      <c r="R17" s="9"/>
      <c r="S17" s="15"/>
    </row>
    <row r="18" spans="2:19" ht="18" x14ac:dyDescent="0.25">
      <c r="B18" s="20" t="s">
        <v>28</v>
      </c>
      <c r="C18" s="10" t="s">
        <v>29</v>
      </c>
      <c r="D18" s="46"/>
      <c r="E18" s="10"/>
      <c r="F18" s="10" t="s">
        <v>30</v>
      </c>
      <c r="G18" s="46"/>
      <c r="H18" s="10"/>
      <c r="I18" s="10" t="s">
        <v>31</v>
      </c>
      <c r="J18" s="10"/>
      <c r="K18" s="46" t="s">
        <v>300</v>
      </c>
      <c r="L18" s="10"/>
      <c r="M18" s="10" t="s">
        <v>32</v>
      </c>
      <c r="N18" s="46"/>
      <c r="O18" s="10"/>
      <c r="P18" s="10"/>
      <c r="Q18" s="10"/>
      <c r="R18" s="11"/>
      <c r="S18" s="15"/>
    </row>
    <row r="19" spans="2:19" ht="18" x14ac:dyDescent="0.25">
      <c r="B19" s="17"/>
      <c r="C19" s="12"/>
      <c r="D19" s="12"/>
      <c r="E19" s="12"/>
      <c r="F19" s="12"/>
      <c r="G19" s="12"/>
      <c r="H19" s="12"/>
      <c r="I19" s="12"/>
      <c r="J19" s="12"/>
      <c r="K19" s="12"/>
      <c r="L19" s="12"/>
      <c r="M19" s="12"/>
      <c r="N19" s="12"/>
      <c r="O19" s="12"/>
      <c r="P19" s="12"/>
      <c r="Q19" s="12"/>
      <c r="R19" s="13"/>
      <c r="S19" s="15"/>
    </row>
    <row r="20" spans="2:19" ht="15.75" x14ac:dyDescent="0.25">
      <c r="B20" s="18"/>
      <c r="C20" s="6"/>
      <c r="D20" s="6"/>
      <c r="E20" s="6"/>
      <c r="F20" s="6"/>
      <c r="G20" s="6"/>
      <c r="H20" s="6"/>
      <c r="I20" s="6"/>
      <c r="J20" s="6"/>
      <c r="K20" s="6"/>
      <c r="L20" s="6"/>
      <c r="M20" s="6"/>
      <c r="N20" s="6"/>
      <c r="O20" s="6"/>
      <c r="P20" s="6"/>
      <c r="Q20" s="6"/>
      <c r="R20" s="6"/>
      <c r="S20" s="15"/>
    </row>
    <row r="21" spans="2:19" ht="18" x14ac:dyDescent="0.25">
      <c r="B21" s="276" t="s">
        <v>33</v>
      </c>
      <c r="C21" s="277" t="s">
        <v>209</v>
      </c>
      <c r="D21" s="278"/>
      <c r="E21" s="278"/>
      <c r="F21" s="278"/>
      <c r="G21" s="279"/>
      <c r="H21" s="43"/>
      <c r="I21" s="280" t="s">
        <v>210</v>
      </c>
      <c r="J21" s="280"/>
      <c r="K21" s="280"/>
      <c r="L21" s="280"/>
      <c r="M21" s="281"/>
      <c r="N21" s="277" t="s">
        <v>211</v>
      </c>
      <c r="O21" s="278"/>
      <c r="P21" s="278"/>
      <c r="Q21" s="278"/>
      <c r="R21" s="282"/>
      <c r="S21" s="15"/>
    </row>
    <row r="22" spans="2:19" ht="18" x14ac:dyDescent="0.25">
      <c r="B22" s="276"/>
      <c r="C22" s="277" t="s">
        <v>241</v>
      </c>
      <c r="D22" s="278"/>
      <c r="E22" s="278"/>
      <c r="F22" s="278"/>
      <c r="G22" s="279"/>
      <c r="H22" s="277"/>
      <c r="I22" s="278"/>
      <c r="J22" s="278"/>
      <c r="K22" s="278"/>
      <c r="L22" s="278"/>
      <c r="M22" s="279"/>
      <c r="N22" s="277"/>
      <c r="O22" s="278"/>
      <c r="P22" s="278"/>
      <c r="Q22" s="278"/>
      <c r="R22" s="282"/>
      <c r="S22" s="15"/>
    </row>
    <row r="23" spans="2:19" ht="15.75" x14ac:dyDescent="0.25">
      <c r="B23" s="18"/>
      <c r="C23" s="6"/>
      <c r="D23" s="6"/>
      <c r="E23" s="6"/>
      <c r="F23" s="6"/>
      <c r="G23" s="6"/>
      <c r="H23" s="6"/>
      <c r="I23" s="6"/>
      <c r="J23" s="6"/>
      <c r="K23" s="6"/>
      <c r="L23" s="6"/>
      <c r="M23" s="6"/>
      <c r="N23" s="6"/>
      <c r="O23" s="6"/>
      <c r="P23" s="6"/>
      <c r="Q23" s="6"/>
      <c r="R23" s="6"/>
      <c r="S23" s="15"/>
    </row>
    <row r="24" spans="2:19" ht="49.7" customHeight="1" thickBot="1" x14ac:dyDescent="0.3">
      <c r="B24" s="45" t="s">
        <v>34</v>
      </c>
      <c r="C24" s="262">
        <v>0.7</v>
      </c>
      <c r="D24" s="263"/>
      <c r="E24" s="268" t="s">
        <v>35</v>
      </c>
      <c r="F24" s="269"/>
      <c r="G24" s="270"/>
      <c r="H24" s="271" t="s">
        <v>305</v>
      </c>
      <c r="I24" s="263"/>
      <c r="J24" s="272"/>
      <c r="K24" s="268" t="s">
        <v>233</v>
      </c>
      <c r="L24" s="269"/>
      <c r="M24" s="269"/>
      <c r="N24" s="270"/>
      <c r="O24" s="273" t="s">
        <v>287</v>
      </c>
      <c r="P24" s="274"/>
      <c r="Q24" s="274"/>
      <c r="R24" s="275"/>
      <c r="S24" s="19"/>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8">
    <mergeCell ref="C24:D24"/>
    <mergeCell ref="B16:S16"/>
    <mergeCell ref="C14:D14"/>
    <mergeCell ref="B14:B15"/>
    <mergeCell ref="E13:H13"/>
    <mergeCell ref="E24:G24"/>
    <mergeCell ref="H24:J24"/>
    <mergeCell ref="K24:N24"/>
    <mergeCell ref="O24:R24"/>
    <mergeCell ref="B21:B22"/>
    <mergeCell ref="C21:G21"/>
    <mergeCell ref="I21:M21"/>
    <mergeCell ref="N21:R21"/>
    <mergeCell ref="C22:G22"/>
    <mergeCell ref="H22:M22"/>
    <mergeCell ref="N22:R22"/>
    <mergeCell ref="C9:S9"/>
    <mergeCell ref="C10:S10"/>
    <mergeCell ref="B12:S12"/>
    <mergeCell ref="S13:S15"/>
    <mergeCell ref="C15:D15"/>
    <mergeCell ref="I15:M15"/>
    <mergeCell ref="N15:R15"/>
    <mergeCell ref="E15:H15"/>
    <mergeCell ref="B1:C1"/>
    <mergeCell ref="D1:S1"/>
    <mergeCell ref="K5:L5"/>
    <mergeCell ref="B2:S2"/>
    <mergeCell ref="C5:J5"/>
    <mergeCell ref="B3:S3"/>
    <mergeCell ref="C4:S4"/>
    <mergeCell ref="M5:S5"/>
    <mergeCell ref="K8:L8"/>
    <mergeCell ref="K6:L6"/>
    <mergeCell ref="C6:J6"/>
    <mergeCell ref="M6:S6"/>
    <mergeCell ref="I14:M14"/>
    <mergeCell ref="N14:R14"/>
    <mergeCell ref="B7:S7"/>
    <mergeCell ref="C8:J8"/>
    <mergeCell ref="Q8:S8"/>
    <mergeCell ref="C11:S11"/>
    <mergeCell ref="E14:H14"/>
    <mergeCell ref="C13:D13"/>
    <mergeCell ref="I13:M13"/>
    <mergeCell ref="N13:R13"/>
    <mergeCell ref="O8:P8"/>
    <mergeCell ref="M8:N8"/>
  </mergeCells>
  <dataValidations count="21">
    <dataValidation allowBlank="1" showInputMessage="1" showErrorMessage="1" promptTitle="Dependencia" prompt="Seleccione de la lista desplegable la dependencia responsable del proceso" sqref="B4"/>
    <dataValidation allowBlank="1" showInputMessage="1" showErrorMessage="1" prompt="Seleccione de la lista desplegable el nombre del proceso" sqref="B5"/>
    <dataValidation allowBlank="1" showInputMessage="1" showErrorMessage="1" prompt="Se cargará automáticamente el macroproceso al cual pertenece el macroproceso" sqref="K5:L5"/>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aticamente el nombre del indicador que definió en la caracterización" sqref="B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áticamente el tipo de indicador que definió en la caracterización." sqref="K8:L8"/>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Amplie el objetivo del indicador, contestando preguntas como  ¿qué?, ¿para qué?, ¿cómo?" sqref="B10"/>
    <dataValidation allowBlank="1" showInputMessage="1" showErrorMessage="1" prompt="Se cargará automaticamente el objetivo del proceso que definió en la caracterización." sqref="B11"/>
    <dataValidation allowBlank="1" showInputMessage="1" showErrorMessage="1" prompt="Defina la relación mátematica que se constituirá como la fórmula de su indicador" sqref="B13"/>
    <dataValidation allowBlank="1" showInputMessage="1" showErrorMessage="1" prompt="En cada casilla defina el nombre de las variables de su indicador" sqref="C13:D13"/>
    <dataValidation allowBlank="1" showInputMessage="1" showErrorMessage="1" prompt="Describa brevemente la variable definida" sqref="E13:H13"/>
    <dataValidation allowBlank="1" showInputMessage="1" showErrorMessage="1" prompt="Seleccione de la lista desplegable la unidad de medida de cada una de sus variables." sqref="I13:M13"/>
    <dataValidation allowBlank="1" showInputMessage="1" showErrorMessage="1" prompt="Aclara de donde tomará la información para el cálculo del indicador" sqref="N13:R13"/>
    <dataValidation allowBlank="1" showInputMessage="1" showErrorMessage="1" prompt="Seleccione la periodicidad con la que se va a medir el indicador. Solo pueed seleccionar una." sqref="B18"/>
    <dataValidation allowBlank="1" showInputMessage="1" showErrorMessage="1" prompt="Seleccione con una &quot;X&quot; la tendencia que debe tener el resultado del indicador" sqref="B21:B22"/>
    <dataValidation allowBlank="1" showInputMessage="1" showErrorMessage="1" prompt="Defina la meta del indicador, teniendo en cuenta la tendencia establecida" sqref="B24"/>
    <dataValidation allowBlank="1" showInputMessage="1" showErrorMessage="1" prompt="En caso de contar con información previa de la medición, establezca cul es la linea de partida para la medición de su indicador" sqref="E24:G24"/>
    <dataValidation allowBlank="1" showInputMessage="1" showErrorMessage="1" prompt="Si existe linea base, por favor indique en esta casilla desde que fuente de información  se tomarón los datos" sqref="K24:N24"/>
  </dataValidations>
  <printOptions horizontalCentered="1"/>
  <pageMargins left="0.51181102362204722" right="0.51181102362204722" top="0.59055118110236227" bottom="0.59055118110236227" header="0.31496062992125984" footer="0.70866141732283472"/>
  <pageSetup scale="44" orientation="portrait" r:id="rId1"/>
  <headerFooter>
    <oddFooter>&amp;RDE02-F03 Vr2 (2019-05-06)</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 desplegables'!$L$2:$L$42</xm:f>
          </x14:formula1>
          <xm:sqref>C4:S4</xm:sqref>
        </x14:dataValidation>
        <x14:dataValidation type="list" allowBlank="1" showInputMessage="1" showErrorMessage="1">
          <x14:formula1>
            <xm:f>'Listas desplegables'!$O$2:$O$3</xm:f>
          </x14:formula1>
          <xm:sqref>Q8:S8</xm:sqref>
        </x14:dataValidation>
        <x14:dataValidation type="list" allowBlank="1" showInputMessage="1" showErrorMessage="1">
          <x14:formula1>
            <xm:f>'Listas desplegables'!$O$19:$O$20</xm:f>
          </x14:formula1>
          <xm:sqref>J15:M15 I14:I15</xm:sqref>
        </x14:dataValidation>
        <x14:dataValidation type="list" allowBlank="1" showInputMessage="1" showErrorMessage="1">
          <x14:formula1>
            <xm:f>'Listas desplegables'!$D$3:$D$47</xm:f>
          </x14:formula1>
          <xm:sqref>C5:J5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54"/>
  <sheetViews>
    <sheetView showGridLines="0" zoomScale="70" zoomScaleNormal="70" zoomScaleSheetLayoutView="80" workbookViewId="0">
      <selection activeCell="D1" sqref="D1:S1"/>
    </sheetView>
  </sheetViews>
  <sheetFormatPr baseColWidth="10" defaultColWidth="11.42578125" defaultRowHeight="15" x14ac:dyDescent="0.25"/>
  <cols>
    <col min="1" max="1" width="4" style="5" customWidth="1"/>
    <col min="2" max="2" width="33.85546875" style="5" customWidth="1"/>
    <col min="3" max="3" width="22.85546875" style="5" customWidth="1"/>
    <col min="4" max="4" width="7.5703125" style="5" customWidth="1"/>
    <col min="5" max="5" width="10" style="5" customWidth="1"/>
    <col min="6" max="6" width="12.42578125" style="5" customWidth="1"/>
    <col min="7" max="7" width="7.85546875" style="5" customWidth="1"/>
    <col min="8" max="8" width="4.140625" style="5" customWidth="1"/>
    <col min="9" max="9" width="13.85546875" style="5" customWidth="1"/>
    <col min="10" max="10" width="3.5703125" style="5" customWidth="1"/>
    <col min="11" max="11" width="9.42578125" style="5" customWidth="1"/>
    <col min="12" max="12" width="11" style="5" customWidth="1"/>
    <col min="13" max="13" width="13" style="5" customWidth="1"/>
    <col min="14" max="14" width="10.140625" style="5" customWidth="1"/>
    <col min="15" max="15" width="13.5703125" style="5" customWidth="1"/>
    <col min="16" max="17" width="12.5703125" style="5" customWidth="1"/>
    <col min="18" max="18" width="11.5703125" style="5" customWidth="1"/>
    <col min="19" max="20" width="4.42578125" style="5" customWidth="1"/>
    <col min="21" max="22" width="11.42578125" customWidth="1"/>
    <col min="23" max="23" width="17.5703125" customWidth="1"/>
    <col min="24" max="24" width="16.5703125" customWidth="1"/>
    <col min="25" max="25" width="11" customWidth="1"/>
    <col min="26" max="16384" width="11.42578125" style="5"/>
  </cols>
  <sheetData>
    <row r="1" spans="2:25" ht="86.25" customHeight="1" x14ac:dyDescent="0.25">
      <c r="B1" s="244"/>
      <c r="C1" s="245"/>
      <c r="D1" s="246" t="s">
        <v>21</v>
      </c>
      <c r="E1" s="246"/>
      <c r="F1" s="246"/>
      <c r="G1" s="246"/>
      <c r="H1" s="246"/>
      <c r="I1" s="246"/>
      <c r="J1" s="246"/>
      <c r="K1" s="246"/>
      <c r="L1" s="246"/>
      <c r="M1" s="246"/>
      <c r="N1" s="246"/>
      <c r="O1" s="246"/>
      <c r="P1" s="246"/>
      <c r="Q1" s="246"/>
      <c r="R1" s="246"/>
      <c r="S1" s="247"/>
    </row>
    <row r="2" spans="2:25" ht="17.45" customHeight="1" x14ac:dyDescent="0.25">
      <c r="B2" s="248"/>
      <c r="C2" s="249"/>
      <c r="D2" s="249"/>
      <c r="E2" s="249"/>
      <c r="F2" s="249"/>
      <c r="G2" s="249"/>
      <c r="H2" s="249"/>
      <c r="I2" s="249"/>
      <c r="J2" s="249"/>
      <c r="K2" s="249"/>
      <c r="L2" s="249"/>
      <c r="M2" s="249"/>
      <c r="N2" s="249"/>
      <c r="O2" s="249"/>
      <c r="P2" s="249"/>
      <c r="Q2" s="249"/>
      <c r="R2" s="249"/>
      <c r="S2" s="250"/>
    </row>
    <row r="3" spans="2:25" ht="29.25" customHeight="1" x14ac:dyDescent="0.25">
      <c r="B3" s="252" t="s">
        <v>162</v>
      </c>
      <c r="C3" s="253"/>
      <c r="D3" s="253"/>
      <c r="E3" s="253"/>
      <c r="F3" s="253"/>
      <c r="G3" s="253"/>
      <c r="H3" s="253"/>
      <c r="I3" s="253"/>
      <c r="J3" s="253"/>
      <c r="K3" s="253"/>
      <c r="L3" s="253"/>
      <c r="M3" s="253"/>
      <c r="N3" s="253"/>
      <c r="O3" s="253"/>
      <c r="P3" s="253"/>
      <c r="Q3" s="253"/>
      <c r="R3" s="253"/>
      <c r="S3" s="254"/>
    </row>
    <row r="4" spans="2:25" ht="30.2" customHeight="1" x14ac:dyDescent="0.25">
      <c r="B4" s="14" t="s">
        <v>37</v>
      </c>
      <c r="C4" s="188" t="s">
        <v>201</v>
      </c>
      <c r="D4" s="189"/>
      <c r="E4" s="189"/>
      <c r="F4" s="189"/>
      <c r="G4" s="189"/>
      <c r="H4" s="189"/>
      <c r="I4" s="189"/>
      <c r="J4" s="189"/>
      <c r="K4" s="189"/>
      <c r="L4" s="189"/>
      <c r="M4" s="189"/>
      <c r="N4" s="189"/>
      <c r="O4" s="189"/>
      <c r="P4" s="189"/>
      <c r="Q4" s="189"/>
      <c r="R4" s="189"/>
      <c r="S4" s="190"/>
    </row>
    <row r="5" spans="2:25" ht="30.2" customHeight="1" x14ac:dyDescent="0.25">
      <c r="B5" s="14" t="s">
        <v>22</v>
      </c>
      <c r="C5" s="188" t="s">
        <v>65</v>
      </c>
      <c r="D5" s="189"/>
      <c r="E5" s="189"/>
      <c r="F5" s="189"/>
      <c r="G5" s="189"/>
      <c r="H5" s="189"/>
      <c r="I5" s="189"/>
      <c r="J5" s="251"/>
      <c r="K5" s="242" t="s">
        <v>36</v>
      </c>
      <c r="L5" s="242"/>
      <c r="M5" s="228" t="str">
        <f>VLOOKUP(C5,'Listas desplegables'!D3:G46,2,0)</f>
        <v>Gestión del Talento Humano</v>
      </c>
      <c r="N5" s="228"/>
      <c r="O5" s="228"/>
      <c r="P5" s="228"/>
      <c r="Q5" s="228"/>
      <c r="R5" s="228"/>
      <c r="S5" s="229"/>
    </row>
    <row r="6" spans="2:25" ht="36.75" customHeight="1" x14ac:dyDescent="0.25">
      <c r="B6" s="14" t="s">
        <v>326</v>
      </c>
      <c r="C6" s="228" t="str">
        <f>VLOOKUP(C5,'Listas desplegables'!D3:G46,4,0)</f>
        <v>Coordinador Grupo de Control Disciplinario Interno</v>
      </c>
      <c r="D6" s="228"/>
      <c r="E6" s="228"/>
      <c r="F6" s="228"/>
      <c r="G6" s="228"/>
      <c r="H6" s="228"/>
      <c r="I6" s="228"/>
      <c r="J6" s="228"/>
      <c r="K6" s="227" t="s">
        <v>38</v>
      </c>
      <c r="L6" s="227"/>
      <c r="M6" s="228" t="s">
        <v>306</v>
      </c>
      <c r="N6" s="228"/>
      <c r="O6" s="228"/>
      <c r="P6" s="228"/>
      <c r="Q6" s="228"/>
      <c r="R6" s="228"/>
      <c r="S6" s="229"/>
    </row>
    <row r="7" spans="2:25" ht="15.75" customHeight="1" x14ac:dyDescent="0.25">
      <c r="B7" s="232"/>
      <c r="C7" s="233"/>
      <c r="D7" s="233"/>
      <c r="E7" s="233"/>
      <c r="F7" s="233"/>
      <c r="G7" s="233"/>
      <c r="H7" s="233"/>
      <c r="I7" s="233"/>
      <c r="J7" s="233"/>
      <c r="K7" s="233"/>
      <c r="L7" s="233"/>
      <c r="M7" s="233"/>
      <c r="N7" s="233"/>
      <c r="O7" s="233"/>
      <c r="P7" s="233"/>
      <c r="Q7" s="233"/>
      <c r="R7" s="233"/>
      <c r="S7" s="234"/>
    </row>
    <row r="8" spans="2:25" ht="40.5" customHeight="1" x14ac:dyDescent="0.25">
      <c r="B8" s="14" t="s">
        <v>23</v>
      </c>
      <c r="C8" s="287" t="str">
        <f>+Caracterización!W9</f>
        <v>Eficiencia en el inicio de acción disciplinaria.</v>
      </c>
      <c r="D8" s="287"/>
      <c r="E8" s="287"/>
      <c r="F8" s="287"/>
      <c r="G8" s="287"/>
      <c r="H8" s="287"/>
      <c r="I8" s="287"/>
      <c r="J8" s="287"/>
      <c r="K8" s="227" t="s">
        <v>39</v>
      </c>
      <c r="L8" s="227"/>
      <c r="M8" s="235" t="str">
        <f>+Caracterización!U9</f>
        <v>Eficiencia</v>
      </c>
      <c r="N8" s="235"/>
      <c r="O8" s="227" t="s">
        <v>42</v>
      </c>
      <c r="P8" s="227"/>
      <c r="Q8" s="236" t="s">
        <v>208</v>
      </c>
      <c r="R8" s="236"/>
      <c r="S8" s="237"/>
    </row>
    <row r="9" spans="2:25" ht="51" customHeight="1" x14ac:dyDescent="0.25">
      <c r="B9" s="14" t="s">
        <v>24</v>
      </c>
      <c r="C9" s="255" t="s">
        <v>327</v>
      </c>
      <c r="D9" s="255" t="s">
        <v>299</v>
      </c>
      <c r="E9" s="255" t="s">
        <v>299</v>
      </c>
      <c r="F9" s="255" t="s">
        <v>299</v>
      </c>
      <c r="G9" s="255" t="s">
        <v>299</v>
      </c>
      <c r="H9" s="255" t="s">
        <v>299</v>
      </c>
      <c r="I9" s="255" t="s">
        <v>299</v>
      </c>
      <c r="J9" s="255" t="s">
        <v>299</v>
      </c>
      <c r="K9" s="255" t="s">
        <v>299</v>
      </c>
      <c r="L9" s="255" t="s">
        <v>299</v>
      </c>
      <c r="M9" s="255" t="s">
        <v>299</v>
      </c>
      <c r="N9" s="255" t="s">
        <v>299</v>
      </c>
      <c r="O9" s="255" t="s">
        <v>299</v>
      </c>
      <c r="P9" s="255" t="s">
        <v>299</v>
      </c>
      <c r="Q9" s="255" t="s">
        <v>299</v>
      </c>
      <c r="R9" s="255" t="s">
        <v>299</v>
      </c>
      <c r="S9" s="256" t="s">
        <v>299</v>
      </c>
    </row>
    <row r="10" spans="2:25" ht="41.45" customHeight="1" x14ac:dyDescent="0.25">
      <c r="B10" s="14" t="s">
        <v>40</v>
      </c>
      <c r="C10" s="255" t="s">
        <v>328</v>
      </c>
      <c r="D10" s="255"/>
      <c r="E10" s="255"/>
      <c r="F10" s="255"/>
      <c r="G10" s="255"/>
      <c r="H10" s="255"/>
      <c r="I10" s="255"/>
      <c r="J10" s="255"/>
      <c r="K10" s="255"/>
      <c r="L10" s="255"/>
      <c r="M10" s="255"/>
      <c r="N10" s="255"/>
      <c r="O10" s="255"/>
      <c r="P10" s="255"/>
      <c r="Q10" s="255"/>
      <c r="R10" s="255"/>
      <c r="S10" s="256"/>
    </row>
    <row r="11" spans="2:25" ht="38.25" customHeight="1" x14ac:dyDescent="0.25">
      <c r="B11" s="39" t="s">
        <v>165</v>
      </c>
      <c r="C11" s="238" t="str">
        <f>Caracterización!P8</f>
        <v xml:space="preserve">Tramitar quejas disciplinarias aplicando la ley 1952 de 2019, con el fin de prevenir y corregir acciones u omisiones que trasgredan las normas que rigen la función pública, a través del desarrollo de actividades de sensibilización e investigando y sancionando las conductas de relevancia disciplinaria para garantizar el logro de los fines estatales. </v>
      </c>
      <c r="D11" s="238"/>
      <c r="E11" s="238"/>
      <c r="F11" s="238"/>
      <c r="G11" s="238"/>
      <c r="H11" s="238"/>
      <c r="I11" s="238"/>
      <c r="J11" s="238"/>
      <c r="K11" s="238"/>
      <c r="L11" s="238"/>
      <c r="M11" s="238"/>
      <c r="N11" s="238"/>
      <c r="O11" s="238"/>
      <c r="P11" s="238"/>
      <c r="Q11" s="238"/>
      <c r="R11" s="238"/>
      <c r="S11" s="239"/>
    </row>
    <row r="12" spans="2:25" ht="14.25" customHeight="1" x14ac:dyDescent="0.25">
      <c r="B12" s="257"/>
      <c r="C12" s="258"/>
      <c r="D12" s="258"/>
      <c r="E12" s="258"/>
      <c r="F12" s="258"/>
      <c r="G12" s="258"/>
      <c r="H12" s="258"/>
      <c r="I12" s="258"/>
      <c r="J12" s="258"/>
      <c r="K12" s="258"/>
      <c r="L12" s="258"/>
      <c r="M12" s="258"/>
      <c r="N12" s="258"/>
      <c r="O12" s="258"/>
      <c r="P12" s="258"/>
      <c r="Q12" s="258"/>
      <c r="R12" s="258"/>
      <c r="S12" s="259"/>
    </row>
    <row r="13" spans="2:25" s="7" customFormat="1" ht="30.2" customHeight="1" x14ac:dyDescent="0.25">
      <c r="B13" s="58" t="s">
        <v>25</v>
      </c>
      <c r="C13" s="240" t="s">
        <v>164</v>
      </c>
      <c r="D13" s="241"/>
      <c r="E13" s="206" t="s">
        <v>41</v>
      </c>
      <c r="F13" s="99"/>
      <c r="G13" s="99"/>
      <c r="H13" s="100"/>
      <c r="I13" s="242" t="s">
        <v>26</v>
      </c>
      <c r="J13" s="242"/>
      <c r="K13" s="242"/>
      <c r="L13" s="242"/>
      <c r="M13" s="242"/>
      <c r="N13" s="242" t="s">
        <v>27</v>
      </c>
      <c r="O13" s="242"/>
      <c r="P13" s="242"/>
      <c r="Q13" s="242"/>
      <c r="R13" s="243"/>
      <c r="S13" s="260"/>
      <c r="U13"/>
      <c r="V13"/>
      <c r="W13"/>
      <c r="X13"/>
      <c r="Y13"/>
    </row>
    <row r="14" spans="2:25" ht="113.45" customHeight="1" x14ac:dyDescent="0.25">
      <c r="B14" s="267" t="s">
        <v>323</v>
      </c>
      <c r="C14" s="107" t="s">
        <v>321</v>
      </c>
      <c r="D14" s="110"/>
      <c r="E14" s="107" t="s">
        <v>322</v>
      </c>
      <c r="F14" s="109"/>
      <c r="G14" s="109"/>
      <c r="H14" s="110"/>
      <c r="I14" s="214" t="s">
        <v>324</v>
      </c>
      <c r="J14" s="216"/>
      <c r="K14" s="216"/>
      <c r="L14" s="216"/>
      <c r="M14" s="215"/>
      <c r="N14" s="214" t="s">
        <v>303</v>
      </c>
      <c r="O14" s="216"/>
      <c r="P14" s="216"/>
      <c r="Q14" s="216"/>
      <c r="R14" s="283"/>
      <c r="S14" s="260"/>
    </row>
    <row r="15" spans="2:25" ht="115.7" customHeight="1" x14ac:dyDescent="0.25">
      <c r="B15" s="284"/>
      <c r="C15" s="107" t="s">
        <v>319</v>
      </c>
      <c r="D15" s="110"/>
      <c r="E15" s="107" t="s">
        <v>325</v>
      </c>
      <c r="F15" s="109"/>
      <c r="G15" s="109"/>
      <c r="H15" s="110"/>
      <c r="I15" s="214" t="s">
        <v>324</v>
      </c>
      <c r="J15" s="216"/>
      <c r="K15" s="216"/>
      <c r="L15" s="216"/>
      <c r="M15" s="215"/>
      <c r="N15" s="214" t="s">
        <v>303</v>
      </c>
      <c r="O15" s="216"/>
      <c r="P15" s="216"/>
      <c r="Q15" s="216"/>
      <c r="R15" s="283"/>
      <c r="S15" s="260"/>
    </row>
    <row r="16" spans="2:25" x14ac:dyDescent="0.25">
      <c r="B16" s="264"/>
      <c r="C16" s="265"/>
      <c r="D16" s="265"/>
      <c r="E16" s="265"/>
      <c r="F16" s="265"/>
      <c r="G16" s="265"/>
      <c r="H16" s="265"/>
      <c r="I16" s="265"/>
      <c r="J16" s="265"/>
      <c r="K16" s="265"/>
      <c r="L16" s="265"/>
      <c r="M16" s="265"/>
      <c r="N16" s="265"/>
      <c r="O16" s="265"/>
      <c r="P16" s="265"/>
      <c r="Q16" s="265"/>
      <c r="R16" s="265"/>
      <c r="S16" s="266"/>
    </row>
    <row r="17" spans="2:19" ht="18" x14ac:dyDescent="0.25">
      <c r="B17" s="16"/>
      <c r="C17" s="8"/>
      <c r="D17" s="8"/>
      <c r="E17" s="8"/>
      <c r="F17" s="8"/>
      <c r="G17" s="8"/>
      <c r="H17" s="8"/>
      <c r="I17" s="8"/>
      <c r="J17" s="8"/>
      <c r="K17" s="8"/>
      <c r="L17" s="8"/>
      <c r="M17" s="8"/>
      <c r="N17" s="8"/>
      <c r="O17" s="8"/>
      <c r="P17" s="8"/>
      <c r="Q17" s="8"/>
      <c r="R17" s="9"/>
      <c r="S17" s="15"/>
    </row>
    <row r="18" spans="2:19" ht="18" x14ac:dyDescent="0.25">
      <c r="B18" s="20" t="s">
        <v>28</v>
      </c>
      <c r="C18" s="10" t="s">
        <v>29</v>
      </c>
      <c r="D18" s="46"/>
      <c r="E18" s="10"/>
      <c r="F18" s="10" t="s">
        <v>30</v>
      </c>
      <c r="G18" s="46"/>
      <c r="H18" s="10"/>
      <c r="I18" s="10" t="s">
        <v>31</v>
      </c>
      <c r="J18" s="10"/>
      <c r="K18" s="46" t="s">
        <v>241</v>
      </c>
      <c r="L18" s="10"/>
      <c r="M18" s="10" t="s">
        <v>32</v>
      </c>
      <c r="N18" s="46"/>
      <c r="O18" s="10"/>
      <c r="P18" s="10"/>
      <c r="Q18" s="10"/>
      <c r="R18" s="11"/>
      <c r="S18" s="15"/>
    </row>
    <row r="19" spans="2:19" ht="18" x14ac:dyDescent="0.25">
      <c r="B19" s="17"/>
      <c r="C19" s="12"/>
      <c r="D19" s="12"/>
      <c r="E19" s="12"/>
      <c r="F19" s="12"/>
      <c r="G19" s="12"/>
      <c r="H19" s="12"/>
      <c r="I19" s="12"/>
      <c r="J19" s="12"/>
      <c r="K19" s="12"/>
      <c r="L19" s="12"/>
      <c r="M19" s="12"/>
      <c r="N19" s="12"/>
      <c r="O19" s="12"/>
      <c r="P19" s="12"/>
      <c r="Q19" s="12"/>
      <c r="R19" s="13"/>
      <c r="S19" s="15"/>
    </row>
    <row r="20" spans="2:19" ht="15.75" x14ac:dyDescent="0.25">
      <c r="B20" s="18"/>
      <c r="C20" s="6"/>
      <c r="D20" s="6"/>
      <c r="E20" s="6"/>
      <c r="F20" s="6"/>
      <c r="G20" s="6"/>
      <c r="H20" s="6"/>
      <c r="I20" s="6"/>
      <c r="J20" s="6"/>
      <c r="K20" s="6"/>
      <c r="L20" s="6"/>
      <c r="M20" s="6"/>
      <c r="N20" s="6"/>
      <c r="O20" s="6"/>
      <c r="P20" s="6"/>
      <c r="Q20" s="6"/>
      <c r="R20" s="6"/>
      <c r="S20" s="15"/>
    </row>
    <row r="21" spans="2:19" ht="18" x14ac:dyDescent="0.25">
      <c r="B21" s="276" t="s">
        <v>33</v>
      </c>
      <c r="C21" s="277" t="s">
        <v>209</v>
      </c>
      <c r="D21" s="278"/>
      <c r="E21" s="278"/>
      <c r="F21" s="278"/>
      <c r="G21" s="279"/>
      <c r="H21" s="43"/>
      <c r="I21" s="280" t="s">
        <v>210</v>
      </c>
      <c r="J21" s="280"/>
      <c r="K21" s="280"/>
      <c r="L21" s="280"/>
      <c r="M21" s="281"/>
      <c r="N21" s="277" t="s">
        <v>211</v>
      </c>
      <c r="O21" s="278"/>
      <c r="P21" s="278"/>
      <c r="Q21" s="278"/>
      <c r="R21" s="282"/>
      <c r="S21" s="15"/>
    </row>
    <row r="22" spans="2:19" ht="18" x14ac:dyDescent="0.25">
      <c r="B22" s="276"/>
      <c r="C22" s="277" t="s">
        <v>241</v>
      </c>
      <c r="D22" s="278"/>
      <c r="E22" s="278"/>
      <c r="F22" s="278"/>
      <c r="G22" s="279"/>
      <c r="H22" s="277"/>
      <c r="I22" s="278"/>
      <c r="J22" s="278"/>
      <c r="K22" s="278"/>
      <c r="L22" s="278"/>
      <c r="M22" s="279"/>
      <c r="N22" s="277"/>
      <c r="O22" s="278"/>
      <c r="P22" s="278"/>
      <c r="Q22" s="278"/>
      <c r="R22" s="282"/>
      <c r="S22" s="15"/>
    </row>
    <row r="23" spans="2:19" ht="15.75" x14ac:dyDescent="0.25">
      <c r="B23" s="18"/>
      <c r="C23" s="6"/>
      <c r="D23" s="6"/>
      <c r="E23" s="6"/>
      <c r="F23" s="6"/>
      <c r="G23" s="6"/>
      <c r="H23" s="6"/>
      <c r="I23" s="6"/>
      <c r="J23" s="6"/>
      <c r="K23" s="6"/>
      <c r="L23" s="6"/>
      <c r="M23" s="6"/>
      <c r="N23" s="6"/>
      <c r="O23" s="6"/>
      <c r="P23" s="6"/>
      <c r="Q23" s="6"/>
      <c r="R23" s="6"/>
      <c r="S23" s="15"/>
    </row>
    <row r="24" spans="2:19" ht="49.7" customHeight="1" thickBot="1" x14ac:dyDescent="0.3">
      <c r="B24" s="45" t="s">
        <v>34</v>
      </c>
      <c r="C24" s="285">
        <v>0.8</v>
      </c>
      <c r="D24" s="286"/>
      <c r="E24" s="268" t="s">
        <v>35</v>
      </c>
      <c r="F24" s="269"/>
      <c r="G24" s="270"/>
      <c r="H24" s="271" t="s">
        <v>304</v>
      </c>
      <c r="I24" s="263"/>
      <c r="J24" s="272"/>
      <c r="K24" s="268" t="s">
        <v>233</v>
      </c>
      <c r="L24" s="269"/>
      <c r="M24" s="269"/>
      <c r="N24" s="270"/>
      <c r="O24" s="273" t="s">
        <v>303</v>
      </c>
      <c r="P24" s="274"/>
      <c r="Q24" s="274"/>
      <c r="R24" s="275"/>
      <c r="S24" s="19"/>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8">
    <mergeCell ref="C24:D24"/>
    <mergeCell ref="C9:S9"/>
    <mergeCell ref="C10:S10"/>
    <mergeCell ref="B7:S7"/>
    <mergeCell ref="C8:J8"/>
    <mergeCell ref="K8:L8"/>
    <mergeCell ref="M8:N8"/>
    <mergeCell ref="O8:P8"/>
    <mergeCell ref="Q8:S8"/>
    <mergeCell ref="C11:S11"/>
    <mergeCell ref="B12:S12"/>
    <mergeCell ref="C13:D13"/>
    <mergeCell ref="E13:H13"/>
    <mergeCell ref="I13:M13"/>
    <mergeCell ref="N13:R13"/>
    <mergeCell ref="S13:S15"/>
    <mergeCell ref="C5:J5"/>
    <mergeCell ref="K5:L5"/>
    <mergeCell ref="M5:S5"/>
    <mergeCell ref="C6:J6"/>
    <mergeCell ref="K6:L6"/>
    <mergeCell ref="M6:S6"/>
    <mergeCell ref="B1:C1"/>
    <mergeCell ref="D1:S1"/>
    <mergeCell ref="B2:S2"/>
    <mergeCell ref="B3:S3"/>
    <mergeCell ref="C4:S4"/>
    <mergeCell ref="B14:B15"/>
    <mergeCell ref="C15:D15"/>
    <mergeCell ref="E15:H15"/>
    <mergeCell ref="I15:M15"/>
    <mergeCell ref="N15:R15"/>
    <mergeCell ref="E24:G24"/>
    <mergeCell ref="H24:J24"/>
    <mergeCell ref="K24:N24"/>
    <mergeCell ref="O24:R24"/>
    <mergeCell ref="C14:D14"/>
    <mergeCell ref="E14:H14"/>
    <mergeCell ref="I14:M14"/>
    <mergeCell ref="N14:R14"/>
    <mergeCell ref="B16:S16"/>
    <mergeCell ref="B21:B22"/>
    <mergeCell ref="C21:G21"/>
    <mergeCell ref="I21:M21"/>
    <mergeCell ref="N21:R21"/>
    <mergeCell ref="C22:G22"/>
    <mergeCell ref="H22:M22"/>
    <mergeCell ref="N22:R22"/>
  </mergeCells>
  <dataValidations count="21">
    <dataValidation allowBlank="1" showInputMessage="1" showErrorMessage="1" prompt="Si existe linea base, por favor indique en esta casilla desde que fuente de información  se tomarón los datos" sqref="K24:N24"/>
    <dataValidation allowBlank="1" showInputMessage="1" showErrorMessage="1" prompt="En caso de contar con información previa de la medición, establezca cul es la linea de partida para la medición de su indicador" sqref="E24:G24"/>
    <dataValidation allowBlank="1" showInputMessage="1" showErrorMessage="1" prompt="Defina la meta del indicador, teniendo en cuenta la tendencia establecida" sqref="B24"/>
    <dataValidation allowBlank="1" showInputMessage="1" showErrorMessage="1" prompt="Seleccione con una &quot;X&quot; la tendencia que debe tener el resultado del indicador" sqref="B21:B22"/>
    <dataValidation allowBlank="1" showInputMessage="1" showErrorMessage="1" prompt="Seleccione la periodicidad con la que se va a medir el indicador. Solo pueed seleccionar una." sqref="B18"/>
    <dataValidation allowBlank="1" showInputMessage="1" showErrorMessage="1" prompt="Aclara de donde tomará la información para el cálculo del indicador" sqref="N13:R13"/>
    <dataValidation allowBlank="1" showInputMessage="1" showErrorMessage="1" prompt="Seleccione de la lista desplegable la unidad de medida de cada una de sus variables." sqref="I13:M13"/>
    <dataValidation allowBlank="1" showInputMessage="1" showErrorMessage="1" prompt="Describa brevemente la variable definida" sqref="E13:H13"/>
    <dataValidation allowBlank="1" showInputMessage="1" showErrorMessage="1" prompt="En cada casilla defina el nombre de las variables de su indicador" sqref="C13:D13"/>
    <dataValidation allowBlank="1" showInputMessage="1" showErrorMessage="1" prompt="Defina la relación mátematica que se constituirá como la fórmula de su indicador" sqref="B13"/>
    <dataValidation allowBlank="1" showInputMessage="1" showErrorMessage="1" prompt="Se cargará automaticamente el objetivo del proceso que definió en la caracterización." sqref="B11"/>
    <dataValidation allowBlank="1" showInputMessage="1" showErrorMessage="1" prompt="Amplie el objetivo del indicador, contestando preguntas como  ¿qué?, ¿para qué?, ¿cómo?" sqref="B10"/>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Se cargará automáticamente el tipo de indicador que definió en la caracterización." sqref="K8:L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aticamente el nombre del indicador que definió en la caracterización" sqref="B8"/>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áticamente el macroproceso al cual pertenece el macroproceso" sqref="K5:L5"/>
    <dataValidation allowBlank="1" showInputMessage="1" showErrorMessage="1" prompt="Seleccione de la lista desplegable el nombre del proceso" sqref="B5"/>
    <dataValidation allowBlank="1" showInputMessage="1" showErrorMessage="1" promptTitle="Dependencia" prompt="Seleccione de la lista desplegable la dependencia responsable del proceso" sqref="B4"/>
  </dataValidations>
  <printOptions horizontalCentered="1"/>
  <pageMargins left="0.51181102362204722" right="0.51181102362204722" top="0.59055118110236227" bottom="0.59055118110236227" header="0.31496062992125984" footer="0.70866141732283472"/>
  <pageSetup scale="44" orientation="portrait" r:id="rId1"/>
  <headerFooter>
    <oddFooter>&amp;RDE02-F03 Vr2 (2019-05-06)</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 desplegables'!$D$3:$D$47</xm:f>
          </x14:formula1>
          <xm:sqref>C5:J5</xm:sqref>
        </x14:dataValidation>
        <x14:dataValidation type="list" allowBlank="1" showInputMessage="1" showErrorMessage="1">
          <x14:formula1>
            <xm:f>'Listas desplegables'!$O$19:$O$20</xm:f>
          </x14:formula1>
          <xm:sqref>J15:M15 I14:I15</xm:sqref>
        </x14:dataValidation>
        <x14:dataValidation type="list" allowBlank="1" showInputMessage="1" showErrorMessage="1">
          <x14:formula1>
            <xm:f>'Listas desplegables'!$O$2:$O$3</xm:f>
          </x14:formula1>
          <xm:sqref>Q8:S8</xm:sqref>
        </x14:dataValidation>
        <x14:dataValidation type="list" allowBlank="1" showInputMessage="1" showErrorMessage="1">
          <x14:formula1>
            <xm:f>'Listas desplegables'!$L$2:$L$42</xm:f>
          </x14:formula1>
          <xm:sqref>C4:S4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D1:Q81"/>
  <sheetViews>
    <sheetView workbookViewId="0">
      <selection activeCell="F49" sqref="F49"/>
    </sheetView>
  </sheetViews>
  <sheetFormatPr baseColWidth="10" defaultRowHeight="15" x14ac:dyDescent="0.25"/>
  <cols>
    <col min="4" max="4" width="49" style="24" bestFit="1" customWidth="1"/>
    <col min="5" max="5" width="70" style="24" bestFit="1" customWidth="1"/>
    <col min="6" max="6" width="19.42578125" style="31" bestFit="1" customWidth="1"/>
    <col min="7" max="7" width="58.42578125" style="33" customWidth="1"/>
    <col min="12" max="12" width="60.140625" customWidth="1"/>
    <col min="17" max="17" width="26.5703125" bestFit="1" customWidth="1"/>
  </cols>
  <sheetData>
    <row r="1" spans="4:17" x14ac:dyDescent="0.25">
      <c r="Q1" s="44" t="s">
        <v>212</v>
      </c>
    </row>
    <row r="2" spans="4:17" x14ac:dyDescent="0.25">
      <c r="D2" s="25" t="s">
        <v>62</v>
      </c>
      <c r="E2" s="25" t="s">
        <v>44</v>
      </c>
      <c r="F2" s="32" t="s">
        <v>2</v>
      </c>
      <c r="G2" s="34" t="s">
        <v>111</v>
      </c>
      <c r="L2" s="40" t="s">
        <v>166</v>
      </c>
      <c r="O2" t="s">
        <v>207</v>
      </c>
      <c r="Q2" t="s">
        <v>213</v>
      </c>
    </row>
    <row r="3" spans="4:17" x14ac:dyDescent="0.25">
      <c r="D3" s="26" t="s">
        <v>100</v>
      </c>
      <c r="E3" s="24" t="s">
        <v>45</v>
      </c>
      <c r="F3" s="31" t="s">
        <v>59</v>
      </c>
      <c r="G3" s="33" t="s">
        <v>112</v>
      </c>
      <c r="L3" s="41" t="s">
        <v>167</v>
      </c>
      <c r="O3" t="s">
        <v>208</v>
      </c>
      <c r="Q3" t="s">
        <v>214</v>
      </c>
    </row>
    <row r="4" spans="4:17" x14ac:dyDescent="0.25">
      <c r="D4" s="26" t="s">
        <v>101</v>
      </c>
      <c r="E4" s="24" t="s">
        <v>45</v>
      </c>
      <c r="F4" s="31" t="s">
        <v>59</v>
      </c>
      <c r="G4" s="33" t="s">
        <v>112</v>
      </c>
      <c r="L4" s="40" t="s">
        <v>168</v>
      </c>
      <c r="Q4" s="44" t="s">
        <v>215</v>
      </c>
    </row>
    <row r="5" spans="4:17" x14ac:dyDescent="0.25">
      <c r="D5" s="26" t="s">
        <v>102</v>
      </c>
      <c r="E5" s="24" t="s">
        <v>45</v>
      </c>
      <c r="F5" s="31" t="s">
        <v>59</v>
      </c>
      <c r="G5" s="33" t="s">
        <v>114</v>
      </c>
      <c r="L5" s="42" t="s">
        <v>169</v>
      </c>
      <c r="Q5" t="s">
        <v>216</v>
      </c>
    </row>
    <row r="6" spans="4:17" x14ac:dyDescent="0.25">
      <c r="D6" s="26" t="s">
        <v>103</v>
      </c>
      <c r="E6" s="24" t="s">
        <v>46</v>
      </c>
      <c r="F6" s="31" t="s">
        <v>59</v>
      </c>
      <c r="G6" s="33" t="s">
        <v>115</v>
      </c>
      <c r="L6" s="42" t="s">
        <v>170</v>
      </c>
      <c r="Q6" t="s">
        <v>217</v>
      </c>
    </row>
    <row r="7" spans="4:17" x14ac:dyDescent="0.25">
      <c r="D7" s="26" t="s">
        <v>104</v>
      </c>
      <c r="E7" s="24" t="s">
        <v>46</v>
      </c>
      <c r="F7" s="31" t="s">
        <v>59</v>
      </c>
      <c r="G7" s="33" t="s">
        <v>228</v>
      </c>
      <c r="L7" s="42" t="s">
        <v>171</v>
      </c>
      <c r="Q7" t="s">
        <v>218</v>
      </c>
    </row>
    <row r="8" spans="4:17" x14ac:dyDescent="0.25">
      <c r="D8" s="26" t="s">
        <v>63</v>
      </c>
      <c r="E8" s="24" t="s">
        <v>46</v>
      </c>
      <c r="F8" s="31" t="s">
        <v>59</v>
      </c>
      <c r="G8" s="33" t="s">
        <v>117</v>
      </c>
      <c r="L8" s="42" t="s">
        <v>172</v>
      </c>
      <c r="Q8" t="s">
        <v>219</v>
      </c>
    </row>
    <row r="9" spans="4:17" x14ac:dyDescent="0.25">
      <c r="D9" s="26" t="s">
        <v>105</v>
      </c>
      <c r="E9" s="24" t="s">
        <v>46</v>
      </c>
      <c r="F9" s="31" t="s">
        <v>59</v>
      </c>
      <c r="G9" s="33" t="s">
        <v>115</v>
      </c>
      <c r="L9" s="40" t="s">
        <v>173</v>
      </c>
      <c r="Q9" t="s">
        <v>220</v>
      </c>
    </row>
    <row r="10" spans="4:17" x14ac:dyDescent="0.25">
      <c r="D10" s="26" t="s">
        <v>106</v>
      </c>
      <c r="E10" s="24" t="s">
        <v>47</v>
      </c>
      <c r="F10" s="31" t="s">
        <v>59</v>
      </c>
      <c r="G10" s="33" t="s">
        <v>112</v>
      </c>
      <c r="L10" s="42" t="s">
        <v>174</v>
      </c>
      <c r="Q10" s="44" t="s">
        <v>221</v>
      </c>
    </row>
    <row r="11" spans="4:17" x14ac:dyDescent="0.25">
      <c r="D11" s="26" t="s">
        <v>107</v>
      </c>
      <c r="E11" s="24" t="s">
        <v>47</v>
      </c>
      <c r="F11" s="31" t="s">
        <v>59</v>
      </c>
      <c r="G11" s="33" t="s">
        <v>118</v>
      </c>
      <c r="L11" s="42" t="s">
        <v>175</v>
      </c>
      <c r="Q11" t="s">
        <v>222</v>
      </c>
    </row>
    <row r="12" spans="4:17" x14ac:dyDescent="0.25">
      <c r="D12" s="26" t="s">
        <v>108</v>
      </c>
      <c r="E12" s="24" t="s">
        <v>47</v>
      </c>
      <c r="F12" s="31" t="s">
        <v>59</v>
      </c>
      <c r="G12" s="33" t="s">
        <v>113</v>
      </c>
      <c r="L12" s="42" t="s">
        <v>176</v>
      </c>
      <c r="Q12" t="s">
        <v>223</v>
      </c>
    </row>
    <row r="13" spans="4:17" x14ac:dyDescent="0.25">
      <c r="D13" s="26" t="s">
        <v>109</v>
      </c>
      <c r="E13" s="24" t="s">
        <v>47</v>
      </c>
      <c r="F13" s="31" t="s">
        <v>59</v>
      </c>
      <c r="G13" s="33" t="s">
        <v>229</v>
      </c>
      <c r="L13" s="40" t="s">
        <v>177</v>
      </c>
      <c r="Q13" s="44" t="s">
        <v>224</v>
      </c>
    </row>
    <row r="14" spans="4:17" x14ac:dyDescent="0.25">
      <c r="D14" s="28" t="s">
        <v>77</v>
      </c>
      <c r="E14" s="24" t="s">
        <v>48</v>
      </c>
      <c r="F14" s="31" t="s">
        <v>60</v>
      </c>
      <c r="G14" s="33" t="s">
        <v>122</v>
      </c>
      <c r="L14" s="42" t="s">
        <v>178</v>
      </c>
      <c r="Q14" t="s">
        <v>225</v>
      </c>
    </row>
    <row r="15" spans="4:17" x14ac:dyDescent="0.25">
      <c r="D15" s="28" t="s">
        <v>64</v>
      </c>
      <c r="E15" s="24" t="s">
        <v>48</v>
      </c>
      <c r="F15" s="31" t="s">
        <v>60</v>
      </c>
      <c r="G15" s="33" t="s">
        <v>122</v>
      </c>
      <c r="L15" s="42" t="s">
        <v>179</v>
      </c>
      <c r="Q15" t="s">
        <v>226</v>
      </c>
    </row>
    <row r="16" spans="4:17" x14ac:dyDescent="0.25">
      <c r="D16" s="28" t="s">
        <v>78</v>
      </c>
      <c r="E16" s="24" t="s">
        <v>49</v>
      </c>
      <c r="F16" s="31" t="s">
        <v>60</v>
      </c>
      <c r="G16" s="33" t="s">
        <v>125</v>
      </c>
      <c r="L16" s="42" t="s">
        <v>180</v>
      </c>
      <c r="Q16" t="s">
        <v>227</v>
      </c>
    </row>
    <row r="17" spans="4:15" x14ac:dyDescent="0.25">
      <c r="D17" s="28" t="s">
        <v>79</v>
      </c>
      <c r="E17" s="24" t="s">
        <v>49</v>
      </c>
      <c r="F17" s="31" t="s">
        <v>60</v>
      </c>
      <c r="G17" s="33" t="s">
        <v>239</v>
      </c>
      <c r="L17" s="40" t="s">
        <v>181</v>
      </c>
    </row>
    <row r="18" spans="4:15" ht="30" x14ac:dyDescent="0.25">
      <c r="D18" s="28" t="s">
        <v>80</v>
      </c>
      <c r="E18" s="24" t="s">
        <v>51</v>
      </c>
      <c r="F18" s="31" t="s">
        <v>60</v>
      </c>
      <c r="G18" s="33" t="s">
        <v>238</v>
      </c>
      <c r="L18" s="42" t="s">
        <v>182</v>
      </c>
    </row>
    <row r="19" spans="4:15" ht="30" x14ac:dyDescent="0.25">
      <c r="D19" s="28" t="s">
        <v>81</v>
      </c>
      <c r="E19" s="24" t="s">
        <v>51</v>
      </c>
      <c r="F19" s="31" t="s">
        <v>60</v>
      </c>
      <c r="G19" s="33" t="s">
        <v>237</v>
      </c>
      <c r="L19" s="42" t="s">
        <v>183</v>
      </c>
      <c r="O19" t="s">
        <v>231</v>
      </c>
    </row>
    <row r="20" spans="4:15" ht="30" x14ac:dyDescent="0.25">
      <c r="D20" s="28" t="s">
        <v>82</v>
      </c>
      <c r="E20" s="24" t="s">
        <v>54</v>
      </c>
      <c r="F20" s="31" t="s">
        <v>60</v>
      </c>
      <c r="G20" s="33" t="s">
        <v>236</v>
      </c>
      <c r="L20" s="40" t="s">
        <v>184</v>
      </c>
      <c r="O20" t="s">
        <v>232</v>
      </c>
    </row>
    <row r="21" spans="4:15" ht="30" x14ac:dyDescent="0.25">
      <c r="D21" s="28" t="s">
        <v>83</v>
      </c>
      <c r="E21" s="24" t="s">
        <v>54</v>
      </c>
      <c r="F21" s="31" t="s">
        <v>60</v>
      </c>
      <c r="G21" s="33" t="s">
        <v>236</v>
      </c>
      <c r="L21" s="41" t="s">
        <v>185</v>
      </c>
    </row>
    <row r="22" spans="4:15" ht="30" x14ac:dyDescent="0.25">
      <c r="D22" s="28" t="s">
        <v>84</v>
      </c>
      <c r="E22" s="24" t="s">
        <v>54</v>
      </c>
      <c r="F22" s="31" t="s">
        <v>60</v>
      </c>
      <c r="G22" s="33" t="s">
        <v>236</v>
      </c>
      <c r="L22" s="40" t="s">
        <v>186</v>
      </c>
    </row>
    <row r="23" spans="4:15" ht="45" x14ac:dyDescent="0.25">
      <c r="D23" s="28" t="s">
        <v>85</v>
      </c>
      <c r="E23" s="24" t="s">
        <v>52</v>
      </c>
      <c r="F23" s="31" t="s">
        <v>60</v>
      </c>
      <c r="G23" s="33" t="s">
        <v>124</v>
      </c>
      <c r="L23" s="42" t="s">
        <v>187</v>
      </c>
    </row>
    <row r="24" spans="4:15" ht="30" x14ac:dyDescent="0.25">
      <c r="D24" s="28" t="s">
        <v>86</v>
      </c>
      <c r="E24" s="24" t="s">
        <v>55</v>
      </c>
      <c r="F24" s="31" t="s">
        <v>60</v>
      </c>
      <c r="G24" s="33" t="s">
        <v>126</v>
      </c>
      <c r="L24" s="41" t="s">
        <v>188</v>
      </c>
    </row>
    <row r="25" spans="4:15" ht="30" x14ac:dyDescent="0.25">
      <c r="D25" s="28" t="s">
        <v>87</v>
      </c>
      <c r="E25" s="24" t="s">
        <v>55</v>
      </c>
      <c r="F25" s="31" t="s">
        <v>60</v>
      </c>
      <c r="G25" s="33" t="s">
        <v>126</v>
      </c>
      <c r="L25" s="41" t="s">
        <v>189</v>
      </c>
    </row>
    <row r="26" spans="4:15" ht="30" x14ac:dyDescent="0.25">
      <c r="D26" s="28" t="s">
        <v>88</v>
      </c>
      <c r="E26" s="24" t="s">
        <v>53</v>
      </c>
      <c r="F26" s="31" t="s">
        <v>60</v>
      </c>
      <c r="G26" s="33" t="s">
        <v>123</v>
      </c>
      <c r="L26" s="40" t="s">
        <v>190</v>
      </c>
    </row>
    <row r="27" spans="4:15" ht="27" x14ac:dyDescent="0.25">
      <c r="D27" s="28" t="s">
        <v>89</v>
      </c>
      <c r="E27" s="24" t="s">
        <v>50</v>
      </c>
      <c r="F27" s="31" t="s">
        <v>60</v>
      </c>
      <c r="G27" s="33" t="s">
        <v>119</v>
      </c>
      <c r="L27" s="41" t="s">
        <v>191</v>
      </c>
    </row>
    <row r="28" spans="4:15" ht="27" x14ac:dyDescent="0.25">
      <c r="D28" s="28" t="s">
        <v>90</v>
      </c>
      <c r="E28" s="24" t="s">
        <v>50</v>
      </c>
      <c r="F28" s="31" t="s">
        <v>60</v>
      </c>
      <c r="G28" s="33" t="s">
        <v>120</v>
      </c>
      <c r="L28" s="40" t="s">
        <v>192</v>
      </c>
    </row>
    <row r="29" spans="4:15" ht="45" x14ac:dyDescent="0.25">
      <c r="D29" s="28" t="s">
        <v>110</v>
      </c>
      <c r="E29" s="24" t="s">
        <v>50</v>
      </c>
      <c r="F29" s="31" t="s">
        <v>60</v>
      </c>
      <c r="G29" s="33" t="s">
        <v>121</v>
      </c>
      <c r="L29" s="41" t="s">
        <v>193</v>
      </c>
    </row>
    <row r="30" spans="4:15" ht="30" x14ac:dyDescent="0.25">
      <c r="D30" s="29" t="s">
        <v>91</v>
      </c>
      <c r="E30" s="24" t="s">
        <v>95</v>
      </c>
      <c r="F30" s="31" t="s">
        <v>61</v>
      </c>
      <c r="G30" s="33" t="s">
        <v>230</v>
      </c>
      <c r="L30" s="40" t="s">
        <v>194</v>
      </c>
    </row>
    <row r="31" spans="4:15" x14ac:dyDescent="0.25">
      <c r="D31" s="29" t="s">
        <v>65</v>
      </c>
      <c r="E31" s="24" t="s">
        <v>95</v>
      </c>
      <c r="F31" s="31" t="s">
        <v>61</v>
      </c>
      <c r="G31" s="33" t="s">
        <v>116</v>
      </c>
      <c r="L31" s="41" t="s">
        <v>195</v>
      </c>
    </row>
    <row r="32" spans="4:15" x14ac:dyDescent="0.25">
      <c r="D32" s="29" t="s">
        <v>66</v>
      </c>
      <c r="E32" s="24" t="s">
        <v>66</v>
      </c>
      <c r="F32" s="31" t="s">
        <v>61</v>
      </c>
      <c r="G32" s="33" t="s">
        <v>118</v>
      </c>
      <c r="L32" s="41" t="s">
        <v>196</v>
      </c>
    </row>
    <row r="33" spans="4:12" ht="27" x14ac:dyDescent="0.25">
      <c r="D33" s="29" t="s">
        <v>67</v>
      </c>
      <c r="E33" s="24" t="s">
        <v>96</v>
      </c>
      <c r="F33" s="31" t="s">
        <v>61</v>
      </c>
      <c r="G33" s="33" t="s">
        <v>118</v>
      </c>
      <c r="L33" s="40" t="s">
        <v>197</v>
      </c>
    </row>
    <row r="34" spans="4:12" x14ac:dyDescent="0.25">
      <c r="D34" s="29" t="s">
        <v>68</v>
      </c>
      <c r="E34" s="24" t="s">
        <v>96</v>
      </c>
      <c r="F34" s="31" t="s">
        <v>61</v>
      </c>
      <c r="G34" s="33" t="s">
        <v>118</v>
      </c>
      <c r="L34" s="40" t="s">
        <v>198</v>
      </c>
    </row>
    <row r="35" spans="4:12" x14ac:dyDescent="0.25">
      <c r="D35" s="29" t="s">
        <v>69</v>
      </c>
      <c r="E35" s="24" t="s">
        <v>96</v>
      </c>
      <c r="F35" s="31" t="s">
        <v>61</v>
      </c>
      <c r="G35" s="33" t="s">
        <v>118</v>
      </c>
      <c r="L35" s="42" t="s">
        <v>199</v>
      </c>
    </row>
    <row r="36" spans="4:12" x14ac:dyDescent="0.25">
      <c r="D36" s="29" t="s">
        <v>70</v>
      </c>
      <c r="E36" s="24" t="s">
        <v>97</v>
      </c>
      <c r="F36" s="31" t="s">
        <v>61</v>
      </c>
      <c r="G36" s="33" t="s">
        <v>127</v>
      </c>
      <c r="L36" s="42" t="s">
        <v>200</v>
      </c>
    </row>
    <row r="37" spans="4:12" x14ac:dyDescent="0.25">
      <c r="D37" s="29" t="s">
        <v>71</v>
      </c>
      <c r="E37" s="24" t="s">
        <v>97</v>
      </c>
      <c r="F37" s="31" t="s">
        <v>61</v>
      </c>
      <c r="G37" s="33" t="s">
        <v>127</v>
      </c>
      <c r="L37" s="42" t="s">
        <v>201</v>
      </c>
    </row>
    <row r="38" spans="4:12" x14ac:dyDescent="0.25">
      <c r="D38" s="29" t="s">
        <v>72</v>
      </c>
      <c r="E38" s="24" t="s">
        <v>97</v>
      </c>
      <c r="F38" s="31" t="s">
        <v>61</v>
      </c>
      <c r="G38" s="33" t="s">
        <v>127</v>
      </c>
      <c r="L38" s="41" t="s">
        <v>202</v>
      </c>
    </row>
    <row r="39" spans="4:12" x14ac:dyDescent="0.25">
      <c r="D39" s="29" t="s">
        <v>73</v>
      </c>
      <c r="E39" s="24" t="s">
        <v>98</v>
      </c>
      <c r="F39" s="31" t="s">
        <v>61</v>
      </c>
      <c r="G39" s="33" t="s">
        <v>128</v>
      </c>
      <c r="L39" s="41" t="s">
        <v>203</v>
      </c>
    </row>
    <row r="40" spans="4:12" x14ac:dyDescent="0.25">
      <c r="D40" s="29" t="s">
        <v>74</v>
      </c>
      <c r="E40" s="24" t="s">
        <v>98</v>
      </c>
      <c r="F40" s="31" t="s">
        <v>61</v>
      </c>
      <c r="G40" s="33" t="s">
        <v>128</v>
      </c>
      <c r="L40" s="42" t="s">
        <v>204</v>
      </c>
    </row>
    <row r="41" spans="4:12" x14ac:dyDescent="0.25">
      <c r="D41" s="29" t="s">
        <v>75</v>
      </c>
      <c r="E41" s="24" t="s">
        <v>98</v>
      </c>
      <c r="F41" s="31" t="s">
        <v>61</v>
      </c>
      <c r="G41" s="33" t="s">
        <v>128</v>
      </c>
      <c r="L41" s="42" t="s">
        <v>205</v>
      </c>
    </row>
    <row r="42" spans="4:12" x14ac:dyDescent="0.25">
      <c r="D42" s="29" t="s">
        <v>76</v>
      </c>
      <c r="E42" s="24" t="s">
        <v>98</v>
      </c>
      <c r="F42" s="31" t="s">
        <v>61</v>
      </c>
      <c r="G42" s="33" t="s">
        <v>128</v>
      </c>
      <c r="L42" s="42" t="s">
        <v>206</v>
      </c>
    </row>
    <row r="43" spans="4:12" x14ac:dyDescent="0.25">
      <c r="D43" s="29" t="s">
        <v>234</v>
      </c>
      <c r="E43" s="24" t="s">
        <v>99</v>
      </c>
      <c r="F43" s="31" t="s">
        <v>61</v>
      </c>
      <c r="G43" s="33" t="s">
        <v>129</v>
      </c>
    </row>
    <row r="44" spans="4:12" ht="30" x14ac:dyDescent="0.25">
      <c r="D44" s="29" t="s">
        <v>92</v>
      </c>
      <c r="E44" s="24" t="s">
        <v>99</v>
      </c>
      <c r="F44" s="31" t="s">
        <v>61</v>
      </c>
      <c r="G44" s="33" t="s">
        <v>129</v>
      </c>
    </row>
    <row r="45" spans="4:12" x14ac:dyDescent="0.25">
      <c r="D45" s="29" t="s">
        <v>235</v>
      </c>
      <c r="E45" s="24" t="s">
        <v>99</v>
      </c>
      <c r="F45" s="31" t="s">
        <v>61</v>
      </c>
      <c r="G45" s="33" t="s">
        <v>129</v>
      </c>
    </row>
    <row r="46" spans="4:12" ht="30" x14ac:dyDescent="0.25">
      <c r="D46" s="27" t="s">
        <v>93</v>
      </c>
      <c r="E46" s="24" t="s">
        <v>56</v>
      </c>
      <c r="F46" s="31" t="s">
        <v>240</v>
      </c>
      <c r="G46" s="33" t="s">
        <v>130</v>
      </c>
    </row>
    <row r="47" spans="4:12" ht="30" x14ac:dyDescent="0.25">
      <c r="D47" s="27" t="s">
        <v>94</v>
      </c>
      <c r="E47" s="24" t="s">
        <v>56</v>
      </c>
      <c r="F47" s="31" t="s">
        <v>240</v>
      </c>
      <c r="G47" s="33" t="s">
        <v>112</v>
      </c>
    </row>
    <row r="51" spans="4:4" x14ac:dyDescent="0.25">
      <c r="D51" s="24" t="s">
        <v>132</v>
      </c>
    </row>
    <row r="52" spans="4:4" x14ac:dyDescent="0.25">
      <c r="D52" s="33" t="s">
        <v>133</v>
      </c>
    </row>
    <row r="53" spans="4:4" ht="30" x14ac:dyDescent="0.25">
      <c r="D53" s="33" t="s">
        <v>134</v>
      </c>
    </row>
    <row r="54" spans="4:4" ht="30" x14ac:dyDescent="0.25">
      <c r="D54" s="33" t="s">
        <v>135</v>
      </c>
    </row>
    <row r="55" spans="4:4" x14ac:dyDescent="0.25">
      <c r="D55" s="33" t="s">
        <v>136</v>
      </c>
    </row>
    <row r="56" spans="4:4" ht="30" x14ac:dyDescent="0.25">
      <c r="D56" s="33" t="s">
        <v>137</v>
      </c>
    </row>
    <row r="57" spans="4:4" ht="30" x14ac:dyDescent="0.25">
      <c r="D57" s="33" t="s">
        <v>138</v>
      </c>
    </row>
    <row r="58" spans="4:4" ht="30" x14ac:dyDescent="0.25">
      <c r="D58" s="33" t="s">
        <v>139</v>
      </c>
    </row>
    <row r="59" spans="4:4" ht="30" x14ac:dyDescent="0.25">
      <c r="D59" s="33" t="s">
        <v>140</v>
      </c>
    </row>
    <row r="60" spans="4:4" x14ac:dyDescent="0.25">
      <c r="D60" s="33" t="s">
        <v>141</v>
      </c>
    </row>
    <row r="61" spans="4:4" ht="30" x14ac:dyDescent="0.25">
      <c r="D61" s="33" t="s">
        <v>142</v>
      </c>
    </row>
    <row r="62" spans="4:4" ht="60" x14ac:dyDescent="0.25">
      <c r="D62" s="33" t="s">
        <v>143</v>
      </c>
    </row>
    <row r="63" spans="4:4" ht="30" x14ac:dyDescent="0.25">
      <c r="D63" s="33" t="s">
        <v>144</v>
      </c>
    </row>
    <row r="64" spans="4:4" x14ac:dyDescent="0.25">
      <c r="D64" s="33" t="s">
        <v>145</v>
      </c>
    </row>
    <row r="65" spans="4:4" ht="30" x14ac:dyDescent="0.25">
      <c r="D65" s="33" t="s">
        <v>146</v>
      </c>
    </row>
    <row r="66" spans="4:4" x14ac:dyDescent="0.25">
      <c r="D66" s="33" t="s">
        <v>147</v>
      </c>
    </row>
    <row r="67" spans="4:4" ht="30" x14ac:dyDescent="0.25">
      <c r="D67" s="33" t="s">
        <v>148</v>
      </c>
    </row>
    <row r="68" spans="4:4" x14ac:dyDescent="0.25">
      <c r="D68" s="33" t="s">
        <v>149</v>
      </c>
    </row>
    <row r="69" spans="4:4" x14ac:dyDescent="0.25">
      <c r="D69" s="33" t="s">
        <v>150</v>
      </c>
    </row>
    <row r="70" spans="4:4" ht="30" x14ac:dyDescent="0.25">
      <c r="D70" s="33" t="s">
        <v>151</v>
      </c>
    </row>
    <row r="71" spans="4:4" ht="45" x14ac:dyDescent="0.25">
      <c r="D71" s="33" t="s">
        <v>152</v>
      </c>
    </row>
    <row r="72" spans="4:4" x14ac:dyDescent="0.25">
      <c r="D72" s="33" t="s">
        <v>153</v>
      </c>
    </row>
    <row r="73" spans="4:4" ht="30" x14ac:dyDescent="0.25">
      <c r="D73" s="33" t="s">
        <v>154</v>
      </c>
    </row>
    <row r="74" spans="4:4" ht="60" x14ac:dyDescent="0.25">
      <c r="D74" s="33" t="s">
        <v>155</v>
      </c>
    </row>
    <row r="75" spans="4:4" ht="30" x14ac:dyDescent="0.25">
      <c r="D75" s="33" t="s">
        <v>156</v>
      </c>
    </row>
    <row r="76" spans="4:4" ht="30" x14ac:dyDescent="0.25">
      <c r="D76" s="33" t="s">
        <v>157</v>
      </c>
    </row>
    <row r="77" spans="4:4" x14ac:dyDescent="0.25">
      <c r="D77" s="33" t="s">
        <v>158</v>
      </c>
    </row>
    <row r="78" spans="4:4" ht="45" x14ac:dyDescent="0.25">
      <c r="D78" s="33" t="s">
        <v>159</v>
      </c>
    </row>
    <row r="79" spans="4:4" x14ac:dyDescent="0.25">
      <c r="D79" s="33" t="s">
        <v>160</v>
      </c>
    </row>
    <row r="80" spans="4:4" ht="45" x14ac:dyDescent="0.25">
      <c r="D80" s="33" t="s">
        <v>161</v>
      </c>
    </row>
    <row r="81" spans="4:4" x14ac:dyDescent="0.25">
      <c r="D81" s="3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11</vt:i4>
      </vt:variant>
    </vt:vector>
  </HeadingPairs>
  <TitlesOfParts>
    <vt:vector size="15" baseType="lpstr">
      <vt:lpstr>Caracterización</vt:lpstr>
      <vt:lpstr>INDICADOR</vt:lpstr>
      <vt:lpstr>INDICADOR (2)</vt:lpstr>
      <vt:lpstr>Listas desplegables</vt:lpstr>
      <vt:lpstr>Apoyo</vt:lpstr>
      <vt:lpstr>Dirección_Estratégica</vt:lpstr>
      <vt:lpstr>Estratégico</vt:lpstr>
      <vt:lpstr>Evaluación</vt:lpstr>
      <vt:lpstr>Grupoa</vt:lpstr>
      <vt:lpstr>Misional</vt:lpstr>
      <vt:lpstr>Misionales</vt:lpstr>
      <vt:lpstr>INDICADOR!Print_Area</vt:lpstr>
      <vt:lpstr>'INDICADOR (2)'!Print_Area</vt:lpstr>
      <vt:lpstr>Seguimiento_Evaluación_y_Control</vt:lpstr>
      <vt:lpstr>Tipo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LAURA JOHANNA FORERO TORRES</cp:lastModifiedBy>
  <cp:lastPrinted>2019-06-13T18:14:48Z</cp:lastPrinted>
  <dcterms:created xsi:type="dcterms:W3CDTF">2019-04-09T16:24:36Z</dcterms:created>
  <dcterms:modified xsi:type="dcterms:W3CDTF">2023-02-13T19:55:20Z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1508806</vt:i4>
  </property>
</Properties>
</file>