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Enero a Junio 2023\Documentos\GT03\"/>
    </mc:Choice>
  </mc:AlternateContent>
  <bookViews>
    <workbookView xWindow="-120" yWindow="-120" windowWidth="29040" windowHeight="15840"/>
  </bookViews>
  <sheets>
    <sheet name="Caracterización" sheetId="5" r:id="rId1"/>
    <sheet name="INDICADOR" sheetId="6" r:id="rId2"/>
    <sheet name="INDICADOR (2)" sheetId="10" r:id="rId3"/>
    <sheet name="Listas desplegables" sheetId="8" state="hidden" r:id="rId4"/>
  </sheets>
  <externalReferences>
    <externalReference r:id="rId5"/>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(2)'!$A$1:$S$24</definedName>
    <definedName name="Seguimiento_Evaluación_y_Control">'Listas desplegables'!$E$46</definedName>
    <definedName name="Tipo">'Listas desplegables'!$F$3:$F$46</definedName>
  </definedNames>
  <calcPr calcId="152511"/>
</workbook>
</file>

<file path=xl/calcChain.xml><?xml version="1.0" encoding="utf-8"?>
<calcChain xmlns="http://schemas.openxmlformats.org/spreadsheetml/2006/main">
  <c r="C8" i="6" l="1"/>
  <c r="M8" i="10" l="1"/>
  <c r="C8" i="10"/>
  <c r="C11" i="10"/>
  <c r="C6" i="10"/>
  <c r="M5" i="10"/>
  <c r="M8" i="6" l="1"/>
  <c r="C11" i="6" l="1"/>
  <c r="C6" i="6"/>
  <c r="M5" i="6"/>
  <c r="E13" i="5"/>
  <c r="E8" i="5" l="1"/>
  <c r="H8" i="5"/>
</calcChain>
</file>

<file path=xl/sharedStrings.xml><?xml version="1.0" encoding="utf-8"?>
<sst xmlns="http://schemas.openxmlformats.org/spreadsheetml/2006/main" count="530" uniqueCount="331">
  <si>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</si>
  <si>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</si>
  <si>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</si>
  <si>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</si>
  <si>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</si>
  <si>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</si>
  <si>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</si>
  <si>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</si>
  <si>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</si>
  <si>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</si>
  <si>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</si>
  <si>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</si>
  <si>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</si>
  <si>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</si>
  <si>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</si>
  <si>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</si>
  <si>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</si>
  <si>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</si>
  <si>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</si>
  <si>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</si>
  <si>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</si>
  <si>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</si>
  <si>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</si>
  <si>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</si>
  <si>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</si>
  <si>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</si>
  <si>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</si>
  <si>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</si>
  <si>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</si>
  <si>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</si>
  <si>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</si>
  <si>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</si>
  <si>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</si>
  <si>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</si>
  <si>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</si>
  <si>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</si>
  <si>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</si>
  <si>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</si>
  <si>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</si>
  <si>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</si>
  <si>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</si>
  <si>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</si>
  <si>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</si>
  <si>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</si>
  <si>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</si>
  <si>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</si>
  <si>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</si>
  <si>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</si>
  <si>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</si>
  <si>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</si>
  <si>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</si>
  <si>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</si>
  <si>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</si>
  <si>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</si>
  <si>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</si>
  <si>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</si>
  <si>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</si>
  <si>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</si>
  <si>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</si>
  <si>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</si>
  <si>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</si>
  <si>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</si>
  <si>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</si>
  <si>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</si>
  <si>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</si>
  <si>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</si>
  <si>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</si>
  <si>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</si>
  <si>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</si>
  <si>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</si>
  <si>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</si>
  <si>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</si>
  <si>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</si>
  <si>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</si>
  <si>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</si>
  <si>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</si>
  <si>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</si>
  <si>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</si>
  <si>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</si>
  <si>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</si>
  <si>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</si>
  <si>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</si>
  <si>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</si>
  <si>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</si>
  <si>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</si>
  <si>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</si>
  <si>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</si>
  <si>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</si>
  <si>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</si>
  <si>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</si>
  <si>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</si>
  <si>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</si>
  <si>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</si>
  <si>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</si>
  <si>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</si>
  <si>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</si>
  <si>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</si>
  <si>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</si>
  <si>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</si>
  <si>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</si>
  <si>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</si>
  <si>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</si>
  <si>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</si>
  <si>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</si>
  <si>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</si>
  <si>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</si>
  <si>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</si>
  <si>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</si>
  <si>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</si>
  <si>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</si>
  <si>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</si>
  <si>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</si>
  <si>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</si>
  <si>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</si>
  <si>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</si>
  <si>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</si>
  <si>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</si>
  <si>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</si>
  <si>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</si>
  <si>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</si>
  <si>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</si>
  <si>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</si>
  <si>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</si>
  <si>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</si>
  <si>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</si>
  <si>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</si>
  <si>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</si>
  <si>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</si>
  <si>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</si>
  <si>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</si>
  <si>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</si>
  <si>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</si>
  <si>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</si>
  <si>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</si>
  <si>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</si>
  <si>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</si>
  <si>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</si>
  <si>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</si>
  <si>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</si>
  <si>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</si>
  <si>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</si>
  <si>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</si>
  <si>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</si>
  <si>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</si>
  <si>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</si>
  <si>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</si>
  <si>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</si>
  <si>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</si>
  <si>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</si>
  <si>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</si>
  <si>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</si>
  <si>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</si>
  <si>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</si>
  <si>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</si>
  <si>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</si>
  <si>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</si>
  <si>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</si>
  <si>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</si>
  <si>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</si>
  <si>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</si>
  <si>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</si>
  <si>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</si>
  <si>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</si>
  <si>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</si>
  <si>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</si>
  <si>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</si>
  <si>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</si>
  <si>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</si>
  <si>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</si>
  <si>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</si>
  <si>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</si>
  <si>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</si>
  <si>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</si>
  <si>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</si>
  <si>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</si>
  <si>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</si>
  <si>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</si>
  <si>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</si>
  <si>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</si>
  <si>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</si>
  <si>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</si>
  <si>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</si>
  <si>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</si>
  <si>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</si>
  <si>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</si>
  <si>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</si>
  <si>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</si>
  <si>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</si>
  <si>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</si>
  <si>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</si>
  <si>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</si>
  <si>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</si>
  <si>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</si>
  <si>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</si>
  <si>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</si>
  <si>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</si>
  <si>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</si>
  <si>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</si>
  <si>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</si>
  <si>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</si>
  <si>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</si>
  <si>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</si>
  <si>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</si>
  <si>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</si>
  <si>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</si>
  <si>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</si>
  <si>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</si>
  <si>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</si>
  <si>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</si>
  <si>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</si>
  <si>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</si>
  <si>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</si>
  <si>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</si>
  <si>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</si>
  <si>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</si>
  <si>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</si>
  <si>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</si>
  <si>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</si>
  <si>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</si>
  <si>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</si>
  <si>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</si>
  <si>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</si>
  <si>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</si>
  <si>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</si>
  <si>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</si>
  <si>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</si>
  <si>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</si>
  <si>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</si>
  <si>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</si>
  <si>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</si>
  <si>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</si>
  <si>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</si>
  <si>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</si>
  <si>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</si>
  <si>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</si>
  <si>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</si>
  <si>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</si>
  <si>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</si>
  <si>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</si>
  <si>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</si>
  <si>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</si>
  <si>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</si>
  <si>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</si>
  <si>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</si>
  <si>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</si>
  <si>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</si>
  <si>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</si>
  <si>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</si>
  <si>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</si>
  <si>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</si>
  <si>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</si>
  <si>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</si>
  <si>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</si>
  <si>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</si>
  <si>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</si>
  <si>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</si>
  <si>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</si>
  <si>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</si>
  <si>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</si>
  <si>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</si>
  <si>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</si>
  <si>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</si>
  <si>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</si>
  <si>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</si>
  <si>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</si>
  <si>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</si>
  <si>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</si>
  <si>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</si>
  <si>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</si>
  <si>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</si>
  <si>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</si>
  <si>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</si>
  <si>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</si>
  <si>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</si>
  <si>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</si>
  <si>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</si>
  <si>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</si>
  <si>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</si>
  <si>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</si>
  <si>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</si>
  <si>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Plan de Acción
Plan Anual de Adquisiciones</t>
  </si>
  <si>
    <t>Establecer acciones correctivas y preventivas</t>
  </si>
  <si>
    <t>Establecer acciones correctivas y preventivas (de ser necesario)</t>
  </si>
  <si>
    <t>DE01 Formulación Estratégica 
DE02 Revisión Estratégica</t>
  </si>
  <si>
    <t>Departamento Administrativo de la Función Pública - DAFP
Ministerio de Industria, Comercio y Turismo - MinCIT</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</si>
  <si>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</si>
  <si>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Inicia con la recepción de la queja Disciplinaria  y finaliza con el fallo</t>
  </si>
  <si>
    <t>Cuadro de control del Grupo de Control Disciplinario Interno/ Sistema de trámites</t>
  </si>
  <si>
    <t>Secretaría General - Coordinador del Grupo de Control Disciplinario Interno 
Servidor público Comisionado para el trámite de quejas disciplinarias</t>
  </si>
  <si>
    <t>DE01 Formulación Estratégica 
DE02 Revisión Estratégica
GT03 Control Disciplinario Interno</t>
  </si>
  <si>
    <t>GT03-C01</t>
  </si>
  <si>
    <t>GT03 Control Disciplinario Interno</t>
  </si>
  <si>
    <t>Llevar a cabo actividades para tramitar quejas disciplinarias</t>
  </si>
  <si>
    <t>GT03 Control Disciplinario Interno
DE02 Revisión Estratégica</t>
  </si>
  <si>
    <t>Contraloría General de la República
Fiscalía General de la Nación
Procuraduría General de la Nación</t>
  </si>
  <si>
    <t>Quejas, pruebas, normatividad vigente e informes.</t>
  </si>
  <si>
    <t>Investigar a los servidores y exservidores públicos de la Superintendencia de Industria y Comercio que con su conducta hayan incurrido en falta disciplinaria, de acuerdo con lo establecido en el Código Disciplinario Único, en sujeción a los principios del debido proceso y demás garantía constitucionales en favor del investigado. De acuerdo con lo establecido en:
GT03-P01 Procesos disciplinarios</t>
  </si>
  <si>
    <t>Actos administrativos y comunicaciones internas o externas</t>
  </si>
  <si>
    <t>GT03 Control Disciplinario Interno
GT02 Administración, Gestión y Desarrollo del Talento Humano
GF01 Contable</t>
  </si>
  <si>
    <t>Eficiencia en la adopción de decisión de fondo en etapa preliminar</t>
  </si>
  <si>
    <t>x</t>
  </si>
  <si>
    <t>Eficiencia</t>
  </si>
  <si>
    <t>Plan de Acción
Plan Anual de Adquisiciones
Mapas de Riesgo</t>
  </si>
  <si>
    <t>Cuadro de control del Grupo de Trabajo de Control Disciplinario Interno/ Sistema de trámites</t>
  </si>
  <si>
    <t>55%
(Promedio 2019 y 2020)</t>
  </si>
  <si>
    <t>55%
(Promedio 2020 y 2021)</t>
  </si>
  <si>
    <t>Coordinadora del Grupo de Trabajo de Control Disciplinario Interno</t>
  </si>
  <si>
    <t xml:space="preserve">Autoridades ambientales (Ministerios, Corporaciones Autónomas Regionales, Secretarías, entre otras)  </t>
  </si>
  <si>
    <t>Ministerio del trabajo
ARL POSITIVA SEGUROS</t>
  </si>
  <si>
    <t>Ministerio de las Tic´s</t>
  </si>
  <si>
    <t xml:space="preserve">Tramitar quejas disciplinarias aplicando la ley 1952 de 2019, con el fin de prevenir y corregir acciones u omisiones que trasgredan las normas que rigen la función pública, a través del desarrollo de actividades de sensibilización e investigando y sancionando las conductas de relevancia disciplinaria para garantizar el logro de los fines estatales. </t>
  </si>
  <si>
    <t xml:space="preserve">Establecer los lineamientos para tramitar quejas disciplinarias aplicando la ley 1952 de 2019, con el fin de prevenir y corregir acciones u omisiones que trasgredan las normas que rigen la función pública, desarrollando actividades de sensibilización e investigando y sancionando las conductas de relevancia disciplinaria para garantizar el logro de los fines estatales. </t>
  </si>
  <si>
    <t>Contraloría General de la República
Fiscalía General de la Nación
Procuraduría General de la Nación
Partes interesadas (Grupos de Valor)
Comisiones Seccionales de Disciplina Judicial</t>
  </si>
  <si>
    <t>Corresponde a las indagaciones previas en las que se tomó decisión de fondo en un término no superior a un (1) mes luego del vencimiento del término probatorio contado a partir de la fecha del auto de inicio de indagación previa, ya sea decisión de archivo, traslado, acumulación o investigación disciplinaria, exceptuando los procesos que tengan suspensión de términos.</t>
  </si>
  <si>
    <t>Indagaciones previas  con decisión de fondo en un tiempo no superior a un (1) mes</t>
  </si>
  <si>
    <t>Indagaciones previas  con decisión de fondo</t>
  </si>
  <si>
    <t>Corresponde al total de indagaciones previas en las que se adopta una decisión, ya sea para archivo, traslado, acumulación o investigación disciplinaria, en el periodo evaluado, exceptuando los procesos que tengan suspensión de términos</t>
  </si>
  <si>
    <r>
      <rPr>
        <b/>
        <sz val="11"/>
        <rFont val="Arial"/>
        <family val="2"/>
      </rPr>
      <t xml:space="preserve"> </t>
    </r>
    <r>
      <rPr>
        <sz val="11"/>
        <rFont val="Arial"/>
        <family val="2"/>
      </rPr>
      <t xml:space="preserve"> </t>
    </r>
    <r>
      <rPr>
        <b/>
        <sz val="11"/>
        <rFont val="Arial"/>
        <family val="2"/>
      </rPr>
      <t>(</t>
    </r>
    <r>
      <rPr>
        <sz val="11"/>
        <rFont val="Arial"/>
        <family val="2"/>
      </rPr>
      <t>Indagaciones previas con decisión de fondo en un tiempo no superior a 1 mes</t>
    </r>
    <r>
      <rPr>
        <b/>
        <sz val="11"/>
        <rFont val="Arial"/>
        <family val="2"/>
      </rPr>
      <t xml:space="preserve"> / </t>
    </r>
    <r>
      <rPr>
        <sz val="11"/>
        <rFont val="Arial"/>
        <family val="2"/>
      </rPr>
      <t xml:space="preserve">Indagaciones previas  con decisión de fondo)  </t>
    </r>
    <r>
      <rPr>
        <b/>
        <sz val="11"/>
        <rFont val="Arial"/>
        <family val="2"/>
      </rPr>
      <t>*</t>
    </r>
    <r>
      <rPr>
        <sz val="11"/>
        <rFont val="Arial"/>
        <family val="2"/>
      </rPr>
      <t xml:space="preserve"> 100%</t>
    </r>
  </si>
  <si>
    <t>Eficiencia en la adopción de decisión de fondo en etapa indagación previa</t>
  </si>
  <si>
    <t xml:space="preserve">Quejas o informes disciplinarios con inicio de acción disciplinaria </t>
  </si>
  <si>
    <t>Eficiencia en el inicio de acción disciplinaria.</t>
  </si>
  <si>
    <t>Quejas o informes disciplinarios con inicio de acción disciplinaria dentro del (1) mes siguiente a su asignación al funcionario comisionado</t>
  </si>
  <si>
    <t>Corresponde al total de quejas o informes disciplinarios que se le inició acción disciplinaria a través de un Auto de Indagación Previa o Investigación Disciplinaria antes de cumplirse un (1) mes de asignación al funcionario comisionado del Grupo de Control Disciplinario Interno</t>
  </si>
  <si>
    <r>
      <rPr>
        <b/>
        <sz val="11"/>
        <rFont val="Arial"/>
        <family val="2"/>
      </rPr>
      <t>(</t>
    </r>
    <r>
      <rPr>
        <sz val="11"/>
        <rFont val="Arial"/>
        <family val="2"/>
      </rPr>
      <t>Quejas o informes disciplinarios con inicio de acción disciplinaria dentro del (1) mes siguiente a su asignación al funcionario comisionado</t>
    </r>
    <r>
      <rPr>
        <b/>
        <sz val="11"/>
        <rFont val="Arial"/>
        <family val="2"/>
      </rPr>
      <t>)</t>
    </r>
    <r>
      <rPr>
        <sz val="11"/>
        <rFont val="Arial"/>
        <family val="2"/>
      </rPr>
      <t xml:space="preserve"> / </t>
    </r>
    <r>
      <rPr>
        <b/>
        <sz val="11"/>
        <rFont val="Arial"/>
        <family val="2"/>
      </rPr>
      <t>(</t>
    </r>
    <r>
      <rPr>
        <sz val="11"/>
        <rFont val="Arial"/>
        <family val="2"/>
      </rPr>
      <t>Quejas o informes disciplinarios con inicio de acción disciplinaria</t>
    </r>
    <r>
      <rPr>
        <b/>
        <sz val="11"/>
        <rFont val="Arial"/>
        <family val="2"/>
      </rPr>
      <t>)</t>
    </r>
    <r>
      <rPr>
        <sz val="11"/>
        <rFont val="Arial"/>
        <family val="2"/>
      </rPr>
      <t xml:space="preserve"> * 100</t>
    </r>
  </si>
  <si>
    <t>Numérica</t>
  </si>
  <si>
    <t>Corresponde al total de quejas o informes disciplinarios que se les inició acción disciplinaria a través de un Auto de Indagación Previa o Investigación Disciplinaria dentro del periodo evaluado.</t>
  </si>
  <si>
    <t>Líder de proceso</t>
  </si>
  <si>
    <t>Medir la agilidad con la cual el Grupo de Trabajo de Control Disciplinario Interno inicia acción disciplinaria a partir de las quejas o informes disciplinarios que ingresan en el periodo evaluado, estableciendo el porcentaje de eficiencia frente a las quejas que ingresan para mejorar el nivel de atención brindado a los usuarios. Este medición obedece al principio de investigación integral con rigor dispuesto dentro del Código General Disciplinario.</t>
  </si>
  <si>
    <t>Calcular el porcentaje de decisiones de indagación previa o investigación disciplinaria que adopta el Grupo con relación a las quejas o informes disciplinarios nuevos, antes de cumplirse un (1)  mes desde su asignación al funcionario comisionado.</t>
  </si>
  <si>
    <t>Evaluar el  cumplimiento de los términos establecidos en la Ley 1952 de 2019 frente a las decisiones tomadas en la etapa de indagación previa, estableciendo el porcentaje de eficiencia de lo tramitado dentro del término legal, y así mejorar la gestión de las indagaciones que aún se encuentren en curso. Lo anterior está dispuesto como cumplimiento a la actividad de investigar a los servidores y ex-servidores públicos bajo las garantías contempladas dentro del Código General Disciplinario .</t>
  </si>
  <si>
    <t>Calcular el porcentaje de decisión de las quejas disciplinarias en etapa de indagación previa, es decir archivo, traslado, acumulación o investigación disciplinaria que fueron resueltas en un tiempo igual o inferior a 1 mes, a partir del vencimiento de término probatorio, exceptuando los procesos que tengan suspensión de términos.
Nota: este indicador inicia vigencia de aplicación desde el 1 de enero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</si>
</sst>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8"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i/>
      <sz val="11"/>
      <color theme="9" tint="-0.249977111117893"/>
      <name val="Calibri"/>
      <family val="2"/>
      <scheme val="minor"/>
    </font>
    <font>
      <b/>
      <sz val="11"/>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s>
  <cellStyleXfs count="3">
    <xf numFmtId="0" fontId="0" fillId="0" borderId="0"/>
    <xf numFmtId="0" fontId="9" fillId="0" borderId="0" applyNumberFormat="0" applyFill="0" applyBorder="0" applyAlignment="0" applyProtection="0"/>
    <xf numFmtId="0" fontId="17" fillId="0" borderId="0"/>
  </cellStyleXfs>
  <cellXfs count="289">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46" xfId="0" applyFont="1" applyBorder="1"/>
    <xf numFmtId="0" fontId="6" fillId="0" borderId="0" xfId="0" applyFont="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4" fillId="0" borderId="0" xfId="0" applyFont="1" applyAlignment="1">
      <alignment horizontal="center" vertical="center" wrapText="1"/>
    </xf>
    <xf numFmtId="0" fontId="22"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5" fillId="0" borderId="23" xfId="0" applyFont="1" applyBorder="1" applyAlignment="1">
      <alignment horizontal="center" vertical="center" wrapText="1"/>
    </xf>
    <xf numFmtId="0" fontId="10" fillId="0" borderId="0" xfId="0" applyFont="1" applyAlignment="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22" fillId="0" borderId="0" xfId="0" applyFont="1" applyAlignment="1">
      <alignment horizontal="center" vertical="center" wrapText="1"/>
    </xf>
    <xf numFmtId="0" fontId="7" fillId="2" borderId="3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0" fillId="0" borderId="0" xfId="0"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24" fillId="0" borderId="0" xfId="0" applyFont="1" applyAlignment="1">
      <alignment vertical="center" wrapText="1"/>
    </xf>
    <xf numFmtId="0" fontId="10" fillId="0" borderId="6" xfId="0" applyFont="1" applyBorder="1" applyAlignment="1">
      <alignment horizontal="center"/>
    </xf>
    <xf numFmtId="0" fontId="10" fillId="0" borderId="31" xfId="0" applyFont="1" applyBorder="1" applyAlignment="1">
      <alignment horizontal="center" vertical="center" wrapText="1"/>
    </xf>
    <xf numFmtId="0" fontId="2" fillId="0" borderId="0" xfId="0" applyFont="1" applyAlignment="1">
      <alignment horizontal="center" vertical="center"/>
    </xf>
    <xf numFmtId="0" fontId="2" fillId="0" borderId="24" xfId="0" applyFont="1" applyBorder="1" applyAlignment="1">
      <alignment horizontal="center" vertic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justify" vertical="center"/>
    </xf>
    <xf numFmtId="0" fontId="10" fillId="0" borderId="0" xfId="0" applyFont="1" applyAlignment="1">
      <alignment horizontal="justify" vertical="center"/>
    </xf>
    <xf numFmtId="0" fontId="22" fillId="0" borderId="0" xfId="0" applyFont="1" applyAlignment="1">
      <alignment horizontal="center" vertical="center"/>
    </xf>
    <xf numFmtId="0" fontId="10" fillId="0" borderId="0" xfId="0" applyFont="1" applyAlignment="1">
      <alignment horizontal="center" vertical="center"/>
    </xf>
    <xf numFmtId="0" fontId="10" fillId="0" borderId="24" xfId="0" applyFont="1" applyBorder="1" applyAlignment="1">
      <alignment horizontal="justify"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3" xfId="0" applyFont="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0" borderId="23" xfId="0" applyFont="1" applyBorder="1" applyAlignment="1">
      <alignment vertical="center" wrapText="1"/>
    </xf>
    <xf numFmtId="0" fontId="23" fillId="0" borderId="3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7"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26" fillId="0" borderId="36"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23" xfId="0" applyFont="1" applyBorder="1" applyAlignment="1">
      <alignment horizontal="center"/>
    </xf>
    <xf numFmtId="0" fontId="4" fillId="0" borderId="0" xfId="0" applyFont="1" applyAlignment="1">
      <alignment horizont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23" fillId="0" borderId="16" xfId="0" applyFont="1" applyBorder="1" applyAlignment="1">
      <alignment horizontal="center" vertical="center"/>
    </xf>
    <xf numFmtId="0" fontId="23" fillId="0" borderId="2" xfId="0" applyFont="1" applyBorder="1" applyAlignment="1">
      <alignment horizontal="center" vertical="center"/>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0" borderId="4" xfId="0" applyFont="1" applyBorder="1" applyAlignment="1">
      <alignment horizontal="justify" vertical="center" wrapText="1"/>
    </xf>
    <xf numFmtId="0" fontId="16" fillId="0" borderId="4" xfId="0" applyFont="1" applyBorder="1" applyAlignment="1">
      <alignment horizontal="justify" vertical="center"/>
    </xf>
    <xf numFmtId="0" fontId="16" fillId="0" borderId="25" xfId="0" applyFont="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25" xfId="0" applyFont="1" applyBorder="1" applyAlignment="1">
      <alignment horizontal="center" vertical="center"/>
    </xf>
    <xf numFmtId="164" fontId="23" fillId="4" borderId="16" xfId="0" applyNumberFormat="1" applyFont="1" applyFill="1" applyBorder="1" applyAlignment="1">
      <alignment horizontal="center" vertical="center"/>
    </xf>
    <xf numFmtId="164" fontId="23" fillId="4" borderId="25" xfId="0" applyNumberFormat="1" applyFont="1" applyFill="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7" xfId="0" applyBorder="1" applyAlignment="1">
      <alignment horizontal="center"/>
    </xf>
    <xf numFmtId="0" fontId="0" fillId="0" borderId="57"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3"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4" fillId="0" borderId="24" xfId="0" applyFont="1" applyBorder="1" applyAlignment="1">
      <alignment horizontal="center"/>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8" fillId="3"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Border="1" applyAlignment="1">
      <alignment horizontal="center" vertical="center"/>
    </xf>
    <xf numFmtId="0" fontId="23" fillId="0" borderId="1" xfId="0" applyFont="1" applyBorder="1" applyAlignment="1">
      <alignment horizontal="center" vertical="center"/>
    </xf>
    <xf numFmtId="0" fontId="23" fillId="0" borderId="26"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10" fillId="0" borderId="1" xfId="0" applyFont="1" applyBorder="1" applyAlignment="1">
      <alignment horizontal="center" vertical="center" wrapText="1"/>
    </xf>
    <xf numFmtId="9" fontId="23" fillId="0" borderId="43" xfId="1" applyNumberFormat="1" applyFont="1" applyFill="1" applyBorder="1" applyAlignment="1">
      <alignment horizontal="center" vertical="center" wrapText="1"/>
    </xf>
    <xf numFmtId="0" fontId="23" fillId="0" borderId="40" xfId="1" applyFont="1" applyFill="1" applyBorder="1" applyAlignment="1">
      <alignment horizontal="center" vertical="center" wrapText="1"/>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3" fillId="0" borderId="32" xfId="0"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23" fillId="0" borderId="43" xfId="1" applyFont="1" applyFill="1" applyBorder="1" applyAlignment="1">
      <alignment horizontal="center" vertical="center" wrapText="1"/>
    </xf>
    <xf numFmtId="0" fontId="23" fillId="0" borderId="44" xfId="1"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0" xfId="0" applyFont="1" applyBorder="1" applyAlignment="1">
      <alignment horizontal="center" vertical="center"/>
    </xf>
    <xf numFmtId="0" fontId="10" fillId="0" borderId="44" xfId="0" applyFont="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Border="1" applyAlignment="1">
      <alignment horizontal="center" vertical="center"/>
    </xf>
    <xf numFmtId="0" fontId="23" fillId="0" borderId="47" xfId="0" applyFont="1" applyBorder="1" applyAlignment="1">
      <alignment horizontal="center" vertical="center" wrapText="1"/>
    </xf>
    <xf numFmtId="0" fontId="23" fillId="0" borderId="49" xfId="0" applyFont="1" applyBorder="1" applyAlignment="1">
      <alignment horizontal="center" vertical="center" wrapText="1"/>
    </xf>
    <xf numFmtId="9" fontId="27" fillId="0" borderId="43" xfId="1" applyNumberFormat="1" applyFont="1" applyFill="1" applyBorder="1" applyAlignment="1">
      <alignment horizontal="center" vertical="center" wrapText="1"/>
    </xf>
    <xf numFmtId="0" fontId="27" fillId="0" borderId="40" xfId="1"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0" applyFont="1" applyBorder="1" applyAlignment="1">
      <alignment horizontal="justify"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7</xdr:row>
      <xdr:rowOff>148166</xdr:rowOff>
    </xdr:from>
    <xdr:to>
      <xdr:col>0</xdr:col>
      <xdr:colOff>1514161</xdr:colOff>
      <xdr:row>8</xdr:row>
      <xdr:rowOff>720797</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29876</xdr:colOff>
      <xdr:row>8</xdr:row>
      <xdr:rowOff>505442</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7</xdr:col>
      <xdr:colOff>68175</xdr:colOff>
      <xdr:row>8</xdr:row>
      <xdr:rowOff>490779</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20</xdr:col>
      <xdr:colOff>91240</xdr:colOff>
      <xdr:row>8</xdr:row>
      <xdr:rowOff>450949</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50</xdr:row>
      <xdr:rowOff>168373</xdr:rowOff>
    </xdr:from>
    <xdr:to>
      <xdr:col>22</xdr:col>
      <xdr:colOff>530935</xdr:colOff>
      <xdr:row>57</xdr:row>
      <xdr:rowOff>137545</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40</xdr:row>
      <xdr:rowOff>161586</xdr:rowOff>
    </xdr:from>
    <xdr:to>
      <xdr:col>14</xdr:col>
      <xdr:colOff>365125</xdr:colOff>
      <xdr:row>48</xdr:row>
      <xdr:rowOff>145182</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228970" y="28301157"/>
          <a:ext cx="4164369" cy="1507596"/>
          <a:chOff x="608263" y="7708566"/>
          <a:chExt cx="3502881" cy="1602847"/>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i="1">
                <a:solidFill>
                  <a:schemeClr val="accent6">
                    <a:lumMod val="75000"/>
                  </a:schemeClr>
                </a:solidFill>
                <a:latin typeface="+mn-lt"/>
                <a:ea typeface="+mn-ea"/>
                <a:cs typeface="+mn-cs"/>
              </a:rPr>
              <a:t>N/A</a:t>
            </a:r>
            <a:endParaRPr lang="es-CO" sz="1100" i="1">
              <a:solidFill>
                <a:schemeClr val="accent6">
                  <a:lumMod val="75000"/>
                </a:schemeClr>
              </a:solidFill>
              <a:latin typeface="+mn-lt"/>
              <a:ea typeface="+mn-ea"/>
              <a:cs typeface="+mn-cs"/>
            </a:endParaRP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40</xdr:row>
      <xdr:rowOff>181695</xdr:rowOff>
    </xdr:from>
    <xdr:to>
      <xdr:col>18</xdr:col>
      <xdr:colOff>1825624</xdr:colOff>
      <xdr:row>48</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8790087" y="28321266"/>
          <a:ext cx="4166180" cy="1507593"/>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40</xdr:row>
      <xdr:rowOff>191224</xdr:rowOff>
    </xdr:from>
    <xdr:to>
      <xdr:col>24</xdr:col>
      <xdr:colOff>238125</xdr:colOff>
      <xdr:row>48</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3568917" y="28330795"/>
          <a:ext cx="4304065" cy="1507593"/>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50</xdr:row>
      <xdr:rowOff>91740</xdr:rowOff>
    </xdr:from>
    <xdr:to>
      <xdr:col>15</xdr:col>
      <xdr:colOff>9525</xdr:colOff>
      <xdr:row>58</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242464" y="30136311"/>
          <a:ext cx="4162668"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54</xdr:row>
      <xdr:rowOff>50993</xdr:rowOff>
    </xdr:from>
    <xdr:to>
      <xdr:col>15</xdr:col>
      <xdr:colOff>741</xdr:colOff>
      <xdr:row>55</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51</xdr:row>
      <xdr:rowOff>59532</xdr:rowOff>
    </xdr:from>
    <xdr:to>
      <xdr:col>18</xdr:col>
      <xdr:colOff>1845468</xdr:colOff>
      <xdr:row>57</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8776607" y="30294603"/>
          <a:ext cx="4199504"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517071</xdr:colOff>
      <xdr:row>0</xdr:row>
      <xdr:rowOff>0</xdr:rowOff>
    </xdr:from>
    <xdr:to>
      <xdr:col>2</xdr:col>
      <xdr:colOff>952500</xdr:colOff>
      <xdr:row>2</xdr:row>
      <xdr:rowOff>345558</xdr:rowOff>
    </xdr:to>
    <xdr:pic>
      <xdr:nvPicPr>
        <xdr:cNvPr id="5" name="Imagen 4">
          <a:extLst>
            <a:ext uri="{FF2B5EF4-FFF2-40B4-BE49-F238E27FC236}">
              <a16:creationId xmlns:a16="http://schemas.microsoft.com/office/drawing/2014/main" xmlns="" id="{DA4C1F25-BFEE-44C9-A061-D886088252A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17071" y="0"/>
          <a:ext cx="2381250" cy="1107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517071</xdr:colOff>
      <xdr:row>0</xdr:row>
      <xdr:rowOff>0</xdr:rowOff>
    </xdr:from>
    <xdr:to>
      <xdr:col>2</xdr:col>
      <xdr:colOff>639535</xdr:colOff>
      <xdr:row>1</xdr:row>
      <xdr:rowOff>5379</xdr:rowOff>
    </xdr:to>
    <xdr:pic>
      <xdr:nvPicPr>
        <xdr:cNvPr id="3" name="Imagen 2">
          <a:extLst>
            <a:ext uri="{FF2B5EF4-FFF2-40B4-BE49-F238E27FC236}">
              <a16:creationId xmlns:a16="http://schemas.microsoft.com/office/drawing/2014/main" xmlns="" id="{EB5B1D14-6BA2-4339-BE58-1507246FC9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9214" y="0"/>
          <a:ext cx="2381250" cy="11075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666750</xdr:colOff>
      <xdr:row>0</xdr:row>
      <xdr:rowOff>0</xdr:rowOff>
    </xdr:from>
    <xdr:to>
      <xdr:col>2</xdr:col>
      <xdr:colOff>789214</xdr:colOff>
      <xdr:row>1</xdr:row>
      <xdr:rowOff>5379</xdr:rowOff>
    </xdr:to>
    <xdr:pic>
      <xdr:nvPicPr>
        <xdr:cNvPr id="3" name="Imagen 2">
          <a:extLst>
            <a:ext uri="{FF2B5EF4-FFF2-40B4-BE49-F238E27FC236}">
              <a16:creationId xmlns:a16="http://schemas.microsoft.com/office/drawing/2014/main" xmlns="" id="{84D449E4-2237-4EAD-98B6-F1DA6A1ED1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8893" y="0"/>
          <a:ext cx="2381250" cy="1107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1"/>
  <sheetViews>
    <sheetView showGridLines="0" tabSelected="1" zoomScale="70" zoomScaleNormal="70" zoomScaleSheetLayoutView="80" workbookViewId="0">
      <selection activeCell="H17" sqref="H17"/>
    </sheetView>
  </sheetViews>
  <sheetFormatPr baseColWidth="10" defaultRowHeight="15" x14ac:dyDescent="0.25"/>
  <cols>
    <col min="1" max="1" width="25.5703125" customWidth="1"/>
    <col min="2" max="2" width="3.5703125" customWidth="1"/>
    <col min="3" max="3" width="25.5703125" customWidth="1"/>
    <col min="4" max="4" width="5" customWidth="1"/>
    <col min="5" max="5" width="6.140625" customWidth="1"/>
    <col min="6" max="6" width="25.5703125" customWidth="1"/>
    <col min="7" max="7" width="5.140625" customWidth="1"/>
    <col min="8" max="12" width="3.5703125" customWidth="1"/>
    <col min="13" max="13" width="0.42578125" customWidth="1"/>
    <col min="14" max="14" width="5.140625" customWidth="1"/>
    <col min="15" max="15" width="5.5703125" customWidth="1"/>
    <col min="16" max="16" width="35.5703125" customWidth="1"/>
    <col min="17" max="17" width="2.5703125" customWidth="1"/>
    <col min="18" max="18" width="2.85546875" customWidth="1"/>
    <col min="19" max="19" width="35.5703125" customWidth="1"/>
    <col min="20" max="20" width="4.42578125" customWidth="1"/>
    <col min="21" max="21" width="25.5703125" customWidth="1"/>
    <col min="22" max="22" width="3.42578125" customWidth="1"/>
    <col min="23" max="23" width="25.5703125" customWidth="1"/>
    <col min="24" max="24" width="3" customWidth="1"/>
    <col min="25" max="25" width="25.5703125" customWidth="1"/>
  </cols>
  <sheetData>
    <row r="1" spans="1:25" ht="30" customHeight="1" x14ac:dyDescent="0.25">
      <c r="A1" s="165"/>
      <c r="B1" s="166"/>
      <c r="C1" s="167"/>
      <c r="D1" s="153" t="s">
        <v>0</v>
      </c>
      <c r="E1" s="154"/>
      <c r="F1" s="154"/>
      <c r="G1" s="154"/>
      <c r="H1" s="154"/>
      <c r="I1" s="154"/>
      <c r="J1" s="154"/>
      <c r="K1" s="154"/>
      <c r="L1" s="154"/>
      <c r="M1" s="154"/>
      <c r="N1" s="154"/>
      <c r="O1" s="154"/>
      <c r="P1" s="154"/>
      <c r="Q1" s="154"/>
      <c r="R1" s="154"/>
      <c r="S1" s="154"/>
      <c r="T1" s="154"/>
      <c r="U1" s="155"/>
      <c r="V1" s="172" t="s">
        <v>259</v>
      </c>
      <c r="W1" s="172"/>
      <c r="X1" s="148" t="s">
        <v>290</v>
      </c>
      <c r="Y1" s="149"/>
    </row>
    <row r="2" spans="1:25" ht="30" customHeight="1" x14ac:dyDescent="0.25">
      <c r="A2" s="162"/>
      <c r="B2" s="163"/>
      <c r="C2" s="168"/>
      <c r="D2" s="156"/>
      <c r="E2" s="157"/>
      <c r="F2" s="157"/>
      <c r="G2" s="157"/>
      <c r="H2" s="157"/>
      <c r="I2" s="157"/>
      <c r="J2" s="157"/>
      <c r="K2" s="157"/>
      <c r="L2" s="157"/>
      <c r="M2" s="157"/>
      <c r="N2" s="157"/>
      <c r="O2" s="157"/>
      <c r="P2" s="157"/>
      <c r="Q2" s="157"/>
      <c r="R2" s="157"/>
      <c r="S2" s="157"/>
      <c r="T2" s="157"/>
      <c r="U2" s="158"/>
      <c r="V2" s="118" t="s">
        <v>260</v>
      </c>
      <c r="W2" s="118"/>
      <c r="X2" s="125">
        <v>4</v>
      </c>
      <c r="Y2" s="150"/>
    </row>
    <row r="3" spans="1:25" ht="30" customHeight="1" x14ac:dyDescent="0.25">
      <c r="A3" s="169"/>
      <c r="B3" s="170"/>
      <c r="C3" s="171"/>
      <c r="D3" s="159"/>
      <c r="E3" s="160"/>
      <c r="F3" s="160"/>
      <c r="G3" s="160"/>
      <c r="H3" s="160"/>
      <c r="I3" s="160"/>
      <c r="J3" s="160"/>
      <c r="K3" s="160"/>
      <c r="L3" s="160"/>
      <c r="M3" s="160"/>
      <c r="N3" s="160"/>
      <c r="O3" s="160"/>
      <c r="P3" s="160"/>
      <c r="Q3" s="160"/>
      <c r="R3" s="160"/>
      <c r="S3" s="160"/>
      <c r="T3" s="160"/>
      <c r="U3" s="161"/>
      <c r="V3" s="118" t="s">
        <v>261</v>
      </c>
      <c r="W3" s="118"/>
      <c r="X3" s="151">
        <v>44908</v>
      </c>
      <c r="Y3" s="152"/>
    </row>
    <row r="4" spans="1:25" ht="18" customHeight="1" x14ac:dyDescent="0.25">
      <c r="A4" s="61"/>
      <c r="B4" s="62"/>
      <c r="C4" s="62"/>
      <c r="D4" s="71"/>
      <c r="E4" s="71"/>
      <c r="F4" s="71"/>
      <c r="G4" s="71"/>
      <c r="H4" s="71"/>
      <c r="I4" s="71"/>
      <c r="J4" s="71"/>
      <c r="K4" s="71"/>
      <c r="L4" s="71"/>
      <c r="M4" s="71"/>
      <c r="N4" s="71"/>
      <c r="O4" s="71"/>
      <c r="P4" s="71"/>
      <c r="Q4" s="71"/>
      <c r="R4" s="71"/>
      <c r="S4" s="71"/>
      <c r="T4" s="71"/>
      <c r="U4" s="71"/>
      <c r="V4" s="71"/>
      <c r="W4" s="71"/>
      <c r="X4" s="71"/>
      <c r="Y4" s="72"/>
    </row>
    <row r="5" spans="1:25" ht="18" customHeight="1" x14ac:dyDescent="0.25">
      <c r="A5" s="162"/>
      <c r="B5" s="163"/>
      <c r="C5" s="163"/>
      <c r="D5" s="163"/>
      <c r="E5" s="163"/>
      <c r="F5" s="163"/>
      <c r="G5" s="163"/>
      <c r="H5" s="163"/>
      <c r="I5" s="163"/>
      <c r="J5" s="163"/>
      <c r="K5" s="163"/>
      <c r="L5" s="163"/>
      <c r="M5" s="163"/>
      <c r="N5" s="163"/>
      <c r="O5" s="163"/>
      <c r="P5" s="163"/>
      <c r="Q5" s="163"/>
      <c r="R5" s="163"/>
      <c r="S5" s="163"/>
      <c r="T5" s="163"/>
      <c r="U5" s="163"/>
      <c r="V5" s="163"/>
      <c r="W5" s="163"/>
      <c r="X5" s="163"/>
      <c r="Y5" s="164"/>
    </row>
    <row r="6" spans="1:25" ht="21.2" customHeight="1" x14ac:dyDescent="0.25">
      <c r="A6" s="120"/>
      <c r="B6" s="121"/>
      <c r="C6" s="208" t="s">
        <v>43</v>
      </c>
      <c r="D6" s="23"/>
      <c r="E6" s="118" t="s">
        <v>1</v>
      </c>
      <c r="F6" s="118"/>
      <c r="G6" s="200"/>
      <c r="H6" s="206" t="s">
        <v>2</v>
      </c>
      <c r="I6" s="99"/>
      <c r="J6" s="99"/>
      <c r="K6" s="99"/>
      <c r="L6" s="99"/>
      <c r="M6" s="99"/>
      <c r="N6" s="100"/>
      <c r="O6" s="136"/>
      <c r="P6" s="210" t="s">
        <v>58</v>
      </c>
      <c r="Q6" s="211"/>
      <c r="R6" s="211"/>
      <c r="S6" s="212"/>
      <c r="T6" s="203"/>
      <c r="U6" s="206" t="s">
        <v>14</v>
      </c>
      <c r="V6" s="99"/>
      <c r="W6" s="99"/>
      <c r="X6" s="99"/>
      <c r="Y6" s="207"/>
    </row>
    <row r="7" spans="1:25" ht="15.75" customHeight="1" x14ac:dyDescent="0.25">
      <c r="A7" s="120"/>
      <c r="B7" s="121"/>
      <c r="C7" s="209"/>
      <c r="D7" s="23"/>
      <c r="E7" s="119"/>
      <c r="F7" s="119"/>
      <c r="G7" s="201"/>
      <c r="H7" s="206"/>
      <c r="I7" s="99"/>
      <c r="J7" s="99"/>
      <c r="K7" s="99"/>
      <c r="L7" s="99"/>
      <c r="M7" s="99"/>
      <c r="N7" s="100"/>
      <c r="O7" s="136"/>
      <c r="P7" s="210"/>
      <c r="Q7" s="211"/>
      <c r="R7" s="211"/>
      <c r="S7" s="212"/>
      <c r="T7" s="203"/>
      <c r="U7" s="140" t="s">
        <v>19</v>
      </c>
      <c r="V7" s="141"/>
      <c r="W7" s="204" t="s">
        <v>20</v>
      </c>
      <c r="X7" s="204"/>
      <c r="Y7" s="205"/>
    </row>
    <row r="8" spans="1:25" ht="46.35" customHeight="1" x14ac:dyDescent="0.25">
      <c r="A8" s="120"/>
      <c r="B8" s="121"/>
      <c r="C8" s="176" t="s">
        <v>65</v>
      </c>
      <c r="D8" s="179"/>
      <c r="E8" s="180" t="str">
        <f>VLOOKUP(C8,'Listas desplegables'!D3:F46,2,0)</f>
        <v>Gestión del Talento Humano</v>
      </c>
      <c r="F8" s="181"/>
      <c r="G8" s="201"/>
      <c r="H8" s="133" t="str">
        <f>+VLOOKUP(C8,'Listas desplegables'!D3:F46,3,0)</f>
        <v xml:space="preserve">Apoyo </v>
      </c>
      <c r="I8" s="134"/>
      <c r="J8" s="134"/>
      <c r="K8" s="134"/>
      <c r="L8" s="134"/>
      <c r="M8" s="134"/>
      <c r="N8" s="135"/>
      <c r="O8" s="136"/>
      <c r="P8" s="191" t="s">
        <v>310</v>
      </c>
      <c r="Q8" s="192"/>
      <c r="R8" s="192"/>
      <c r="S8" s="193"/>
      <c r="T8" s="203"/>
      <c r="U8" s="125" t="s">
        <v>301</v>
      </c>
      <c r="V8" s="126"/>
      <c r="W8" s="142" t="s">
        <v>318</v>
      </c>
      <c r="X8" s="143"/>
      <c r="Y8" s="144"/>
    </row>
    <row r="9" spans="1:25" ht="59.1" customHeight="1" x14ac:dyDescent="0.25">
      <c r="A9" s="120"/>
      <c r="B9" s="121"/>
      <c r="C9" s="177"/>
      <c r="D9" s="179"/>
      <c r="E9" s="182"/>
      <c r="F9" s="183"/>
      <c r="G9" s="201"/>
      <c r="H9" s="133"/>
      <c r="I9" s="134"/>
      <c r="J9" s="134"/>
      <c r="K9" s="134"/>
      <c r="L9" s="134"/>
      <c r="M9" s="134"/>
      <c r="N9" s="135"/>
      <c r="O9" s="136"/>
      <c r="P9" s="194"/>
      <c r="Q9" s="195"/>
      <c r="R9" s="195"/>
      <c r="S9" s="196"/>
      <c r="T9" s="203"/>
      <c r="U9" s="125" t="s">
        <v>301</v>
      </c>
      <c r="V9" s="126"/>
      <c r="W9" s="142" t="s">
        <v>320</v>
      </c>
      <c r="X9" s="143"/>
      <c r="Y9" s="144"/>
    </row>
    <row r="10" spans="1:25" ht="20.25" customHeight="1" x14ac:dyDescent="0.25">
      <c r="A10" s="120"/>
      <c r="B10" s="121"/>
      <c r="C10" s="177"/>
      <c r="D10" s="179"/>
      <c r="E10" s="182"/>
      <c r="F10" s="183"/>
      <c r="G10" s="201"/>
      <c r="H10" s="133"/>
      <c r="I10" s="134"/>
      <c r="J10" s="134"/>
      <c r="K10" s="134"/>
      <c r="L10" s="134"/>
      <c r="M10" s="134"/>
      <c r="N10" s="135"/>
      <c r="O10" s="136"/>
      <c r="P10" s="194"/>
      <c r="Q10" s="195"/>
      <c r="R10" s="195"/>
      <c r="S10" s="196"/>
      <c r="T10" s="203"/>
      <c r="U10" s="125"/>
      <c r="V10" s="126"/>
      <c r="W10" s="142"/>
      <c r="X10" s="143"/>
      <c r="Y10" s="144"/>
    </row>
    <row r="11" spans="1:25" ht="23.25" customHeight="1" x14ac:dyDescent="0.25">
      <c r="A11" s="120"/>
      <c r="B11" s="121"/>
      <c r="C11" s="178"/>
      <c r="D11" s="179"/>
      <c r="E11" s="184"/>
      <c r="F11" s="185"/>
      <c r="G11" s="202"/>
      <c r="H11" s="133"/>
      <c r="I11" s="134"/>
      <c r="J11" s="134"/>
      <c r="K11" s="134"/>
      <c r="L11" s="134"/>
      <c r="M11" s="134"/>
      <c r="N11" s="135"/>
      <c r="O11" s="136"/>
      <c r="P11" s="197"/>
      <c r="Q11" s="198"/>
      <c r="R11" s="198"/>
      <c r="S11" s="199"/>
      <c r="T11" s="203"/>
      <c r="U11" s="186"/>
      <c r="V11" s="187"/>
      <c r="W11" s="188"/>
      <c r="X11" s="189"/>
      <c r="Y11" s="190"/>
    </row>
    <row r="12" spans="1:25" ht="9.75" customHeight="1" x14ac:dyDescent="0.4">
      <c r="A12" s="120"/>
      <c r="B12" s="121"/>
      <c r="C12" s="173"/>
      <c r="D12" s="121"/>
      <c r="E12" s="174"/>
      <c r="F12" s="174"/>
      <c r="G12" s="121"/>
      <c r="H12" s="173"/>
      <c r="I12" s="173"/>
      <c r="J12" s="173"/>
      <c r="K12" s="173"/>
      <c r="L12" s="173"/>
      <c r="M12" s="173"/>
      <c r="N12" s="173"/>
      <c r="O12" s="174"/>
      <c r="P12" s="174"/>
      <c r="Q12" s="174"/>
      <c r="R12" s="174"/>
      <c r="S12" s="174"/>
      <c r="T12" s="174"/>
      <c r="U12" s="173"/>
      <c r="V12" s="173"/>
      <c r="W12" s="173"/>
      <c r="X12" s="173"/>
      <c r="Y12" s="175"/>
    </row>
    <row r="13" spans="1:25" ht="53.25" customHeight="1" x14ac:dyDescent="0.4">
      <c r="A13" s="120"/>
      <c r="B13" s="121"/>
      <c r="C13" s="21" t="s">
        <v>57</v>
      </c>
      <c r="D13" s="30"/>
      <c r="E13" s="133" t="str">
        <f>VLOOKUP(C8,'Listas desplegables'!D3:G46,4,0)</f>
        <v>Coordinador Grupo de Control Disciplinario Interno</v>
      </c>
      <c r="F13" s="135"/>
      <c r="G13" s="22"/>
      <c r="H13" s="99" t="s">
        <v>3</v>
      </c>
      <c r="I13" s="99"/>
      <c r="J13" s="99"/>
      <c r="K13" s="99"/>
      <c r="L13" s="99"/>
      <c r="M13" s="99"/>
      <c r="N13" s="99"/>
      <c r="O13" s="137" t="s">
        <v>286</v>
      </c>
      <c r="P13" s="138"/>
      <c r="Q13" s="138"/>
      <c r="R13" s="138"/>
      <c r="S13" s="138"/>
      <c r="T13" s="138"/>
      <c r="U13" s="138"/>
      <c r="V13" s="138"/>
      <c r="W13" s="138"/>
      <c r="X13" s="138"/>
      <c r="Y13" s="139"/>
    </row>
    <row r="14" spans="1:25" ht="18.75" x14ac:dyDescent="0.4">
      <c r="A14" s="120"/>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213"/>
    </row>
    <row r="15" spans="1:25" ht="30.75" customHeight="1" x14ac:dyDescent="0.25">
      <c r="A15" s="217" t="s">
        <v>4</v>
      </c>
      <c r="B15" s="218"/>
      <c r="C15" s="218"/>
      <c r="D15" s="218"/>
      <c r="E15" s="218"/>
      <c r="F15" s="218"/>
      <c r="G15" s="219"/>
      <c r="H15" s="145" t="s">
        <v>8</v>
      </c>
      <c r="I15" s="146"/>
      <c r="J15" s="146"/>
      <c r="K15" s="147"/>
      <c r="L15" s="82"/>
      <c r="M15" s="82"/>
      <c r="N15" s="127" t="s">
        <v>16</v>
      </c>
      <c r="O15" s="128"/>
      <c r="P15" s="128"/>
      <c r="Q15" s="128"/>
      <c r="R15" s="128"/>
      <c r="S15" s="129"/>
      <c r="T15" s="83"/>
      <c r="U15" s="222" t="s">
        <v>15</v>
      </c>
      <c r="V15" s="222"/>
      <c r="W15" s="222"/>
      <c r="X15" s="222"/>
      <c r="Y15" s="223"/>
    </row>
    <row r="16" spans="1:25" s="33" customFormat="1" ht="29.25" customHeight="1" x14ac:dyDescent="0.25">
      <c r="A16" s="80" t="s">
        <v>5</v>
      </c>
      <c r="B16" s="220"/>
      <c r="C16" s="81" t="s">
        <v>6</v>
      </c>
      <c r="D16" s="220"/>
      <c r="E16" s="221" t="s">
        <v>7</v>
      </c>
      <c r="F16" s="221"/>
      <c r="G16" s="219"/>
      <c r="H16" s="84" t="s">
        <v>9</v>
      </c>
      <c r="I16" s="84" t="s">
        <v>10</v>
      </c>
      <c r="J16" s="84" t="s">
        <v>11</v>
      </c>
      <c r="K16" s="84" t="s">
        <v>12</v>
      </c>
      <c r="L16" s="85"/>
      <c r="M16" s="82"/>
      <c r="N16" s="130" t="s">
        <v>163</v>
      </c>
      <c r="O16" s="131"/>
      <c r="P16" s="132"/>
      <c r="Q16" s="224"/>
      <c r="R16" s="225"/>
      <c r="S16" s="88" t="s">
        <v>13</v>
      </c>
      <c r="T16" s="86"/>
      <c r="U16" s="81" t="s">
        <v>131</v>
      </c>
      <c r="V16" s="83"/>
      <c r="W16" s="81" t="s">
        <v>17</v>
      </c>
      <c r="X16" s="87"/>
      <c r="Y16" s="89" t="s">
        <v>18</v>
      </c>
    </row>
    <row r="17" spans="1:25" s="50" customFormat="1" ht="180.75" customHeight="1" x14ac:dyDescent="0.2">
      <c r="A17" s="91" t="s">
        <v>283</v>
      </c>
      <c r="B17" s="220"/>
      <c r="C17" s="59" t="s">
        <v>284</v>
      </c>
      <c r="D17" s="220"/>
      <c r="E17" s="214" t="s">
        <v>285</v>
      </c>
      <c r="F17" s="215"/>
      <c r="G17" s="219"/>
      <c r="H17" s="48" t="s">
        <v>241</v>
      </c>
      <c r="I17" s="48"/>
      <c r="J17" s="48"/>
      <c r="K17" s="48"/>
      <c r="L17" s="60"/>
      <c r="M17" s="47"/>
      <c r="N17" s="214" t="s">
        <v>311</v>
      </c>
      <c r="O17" s="216"/>
      <c r="P17" s="215"/>
      <c r="Q17" s="226"/>
      <c r="R17" s="226"/>
      <c r="S17" s="59" t="s">
        <v>288</v>
      </c>
      <c r="T17" s="54"/>
      <c r="U17" s="59" t="s">
        <v>302</v>
      </c>
      <c r="V17" s="47"/>
      <c r="W17" s="59" t="s">
        <v>289</v>
      </c>
      <c r="X17" s="52"/>
      <c r="Y17" s="49" t="s">
        <v>250</v>
      </c>
    </row>
    <row r="18" spans="1:25" s="5" customFormat="1" ht="10.35" customHeight="1" x14ac:dyDescent="0.2">
      <c r="A18" s="90"/>
      <c r="B18" s="52"/>
      <c r="C18" s="52"/>
      <c r="D18" s="52"/>
      <c r="E18" s="52"/>
      <c r="F18" s="52"/>
      <c r="G18" s="52"/>
      <c r="H18" s="52"/>
      <c r="I18" s="52"/>
      <c r="J18" s="52"/>
      <c r="K18" s="52"/>
      <c r="L18" s="52"/>
      <c r="M18" s="47"/>
      <c r="N18" s="52"/>
      <c r="O18" s="52"/>
      <c r="P18" s="52"/>
      <c r="Q18" s="47"/>
      <c r="R18" s="47"/>
      <c r="S18" s="7"/>
      <c r="T18" s="52"/>
      <c r="U18" s="52"/>
      <c r="V18" s="47"/>
      <c r="W18" s="52"/>
      <c r="X18" s="52"/>
      <c r="Y18" s="55"/>
    </row>
    <row r="19" spans="1:25" s="5" customFormat="1" ht="116.25" customHeight="1" x14ac:dyDescent="0.2">
      <c r="A19" s="91" t="s">
        <v>291</v>
      </c>
      <c r="B19" s="93"/>
      <c r="C19" s="92"/>
      <c r="D19" s="93"/>
      <c r="E19" s="214" t="s">
        <v>280</v>
      </c>
      <c r="F19" s="215"/>
      <c r="G19" s="93"/>
      <c r="H19" s="92"/>
      <c r="I19" s="94" t="s">
        <v>241</v>
      </c>
      <c r="J19" s="92"/>
      <c r="K19" s="92"/>
      <c r="L19" s="93"/>
      <c r="M19" s="93"/>
      <c r="N19" s="214" t="s">
        <v>292</v>
      </c>
      <c r="O19" s="216"/>
      <c r="P19" s="215"/>
      <c r="Q19" s="93"/>
      <c r="R19" s="93"/>
      <c r="S19" s="59" t="s">
        <v>288</v>
      </c>
      <c r="T19" s="93"/>
      <c r="U19" s="92" t="s">
        <v>255</v>
      </c>
      <c r="V19" s="93"/>
      <c r="W19" s="92" t="s">
        <v>293</v>
      </c>
      <c r="X19" s="52"/>
      <c r="Y19" s="49" t="s">
        <v>250</v>
      </c>
    </row>
    <row r="20" spans="1:25" s="5" customFormat="1" ht="9" customHeight="1" x14ac:dyDescent="0.2">
      <c r="A20" s="51"/>
      <c r="B20" s="52"/>
      <c r="C20" s="52"/>
      <c r="D20" s="52"/>
      <c r="E20" s="52"/>
      <c r="F20" s="52"/>
      <c r="G20" s="52"/>
      <c r="H20" s="52"/>
      <c r="I20" s="52"/>
      <c r="J20" s="52"/>
      <c r="K20" s="52"/>
      <c r="L20" s="52"/>
      <c r="M20" s="47"/>
      <c r="N20" s="52"/>
      <c r="O20" s="52"/>
      <c r="P20" s="52"/>
      <c r="Q20" s="47"/>
      <c r="R20" s="47"/>
      <c r="S20" s="52"/>
      <c r="T20" s="52"/>
      <c r="U20" s="52"/>
      <c r="V20" s="47"/>
      <c r="W20" s="52"/>
      <c r="X20" s="52"/>
      <c r="Y20" s="55"/>
    </row>
    <row r="21" spans="1:25" s="50" customFormat="1" ht="290.25" customHeight="1" x14ac:dyDescent="0.25">
      <c r="A21" s="91" t="s">
        <v>289</v>
      </c>
      <c r="B21" s="93"/>
      <c r="C21" s="92" t="s">
        <v>294</v>
      </c>
      <c r="D21" s="93"/>
      <c r="E21" s="214" t="s">
        <v>295</v>
      </c>
      <c r="F21" s="215"/>
      <c r="G21"/>
      <c r="H21" s="48"/>
      <c r="I21" s="48" t="s">
        <v>241</v>
      </c>
      <c r="J21" s="48"/>
      <c r="K21" s="48"/>
      <c r="L21" s="60"/>
      <c r="M21" s="47"/>
      <c r="N21" s="214" t="s">
        <v>296</v>
      </c>
      <c r="O21" s="216"/>
      <c r="P21" s="215"/>
      <c r="Q21" s="52"/>
      <c r="R21" s="52"/>
      <c r="S21" s="59" t="s">
        <v>288</v>
      </c>
      <c r="T21" s="53"/>
      <c r="U21" s="92" t="s">
        <v>297</v>
      </c>
      <c r="V21" s="47"/>
      <c r="W21" s="59" t="s">
        <v>298</v>
      </c>
      <c r="X21" s="52"/>
      <c r="Y21" s="49" t="s">
        <v>312</v>
      </c>
    </row>
    <row r="22" spans="1:25" s="5" customFormat="1" ht="9" customHeight="1" x14ac:dyDescent="0.25">
      <c r="A22" s="51"/>
      <c r="B22" s="52"/>
      <c r="C22" s="52"/>
      <c r="D22" s="52"/>
      <c r="E22" s="52"/>
      <c r="F22" s="52"/>
      <c r="G22"/>
      <c r="H22"/>
      <c r="I22"/>
      <c r="J22"/>
      <c r="K22"/>
      <c r="L22" s="52"/>
      <c r="M22" s="47"/>
      <c r="N22"/>
      <c r="O22"/>
      <c r="P22"/>
      <c r="Q22" s="47"/>
      <c r="R22" s="47"/>
      <c r="S22" s="52"/>
      <c r="T22" s="52"/>
      <c r="U22" s="93"/>
      <c r="V22" s="47"/>
      <c r="W22" s="52"/>
      <c r="X22" s="52"/>
      <c r="Y22" s="55"/>
    </row>
    <row r="23" spans="1:25" s="5" customFormat="1" ht="132" customHeight="1" x14ac:dyDescent="0.2">
      <c r="A23" s="70" t="s">
        <v>262</v>
      </c>
      <c r="B23" s="64"/>
      <c r="C23" s="59" t="s">
        <v>307</v>
      </c>
      <c r="D23" s="64"/>
      <c r="E23" s="107" t="s">
        <v>272</v>
      </c>
      <c r="F23" s="108"/>
      <c r="G23" s="64"/>
      <c r="H23" s="66"/>
      <c r="I23" s="66" t="s">
        <v>241</v>
      </c>
      <c r="J23" s="66"/>
      <c r="K23" s="66"/>
      <c r="L23" s="67"/>
      <c r="M23" s="68"/>
      <c r="N23" s="107" t="s">
        <v>270</v>
      </c>
      <c r="O23" s="109"/>
      <c r="P23" s="110"/>
      <c r="Q23" s="69"/>
      <c r="R23" s="73"/>
      <c r="S23" s="59" t="s">
        <v>249</v>
      </c>
      <c r="T23" s="74"/>
      <c r="U23" s="59" t="s">
        <v>266</v>
      </c>
      <c r="V23" s="68"/>
      <c r="W23" s="59" t="s">
        <v>274</v>
      </c>
      <c r="X23" s="74"/>
      <c r="Y23" s="49" t="s">
        <v>250</v>
      </c>
    </row>
    <row r="24" spans="1:25" s="5" customFormat="1" ht="14.45" customHeight="1" x14ac:dyDescent="0.2">
      <c r="A24" s="75"/>
      <c r="B24" s="64"/>
      <c r="C24" s="76"/>
      <c r="D24" s="64"/>
      <c r="E24" s="76"/>
      <c r="F24" s="76"/>
      <c r="G24" s="64"/>
      <c r="H24" s="77"/>
      <c r="I24" s="77"/>
      <c r="J24" s="77"/>
      <c r="K24" s="77"/>
      <c r="L24" s="78"/>
      <c r="M24" s="68"/>
      <c r="N24" s="76"/>
      <c r="O24" s="76"/>
      <c r="P24" s="76"/>
      <c r="Q24" s="64"/>
      <c r="R24" s="64"/>
      <c r="S24" s="76"/>
      <c r="T24" s="64"/>
      <c r="U24" s="76"/>
      <c r="V24" s="68"/>
      <c r="W24" s="76"/>
      <c r="X24" s="64"/>
      <c r="Y24" s="79"/>
    </row>
    <row r="25" spans="1:25" s="5" customFormat="1" ht="144.75" customHeight="1" x14ac:dyDescent="0.2">
      <c r="A25" s="70" t="s">
        <v>264</v>
      </c>
      <c r="B25" s="64"/>
      <c r="C25" s="59" t="s">
        <v>308</v>
      </c>
      <c r="D25" s="64"/>
      <c r="E25" s="107" t="s">
        <v>271</v>
      </c>
      <c r="F25" s="108"/>
      <c r="G25" s="64"/>
      <c r="H25" s="66"/>
      <c r="I25" s="66" t="s">
        <v>241</v>
      </c>
      <c r="J25" s="66"/>
      <c r="K25" s="66"/>
      <c r="L25" s="67"/>
      <c r="M25" s="68"/>
      <c r="N25" s="107" t="s">
        <v>269</v>
      </c>
      <c r="O25" s="109"/>
      <c r="P25" s="110"/>
      <c r="Q25" s="69"/>
      <c r="R25" s="73"/>
      <c r="S25" s="59" t="s">
        <v>249</v>
      </c>
      <c r="T25" s="74"/>
      <c r="U25" s="59" t="s">
        <v>263</v>
      </c>
      <c r="V25" s="68"/>
      <c r="W25" s="59" t="s">
        <v>275</v>
      </c>
      <c r="X25" s="74"/>
      <c r="Y25" s="49" t="s">
        <v>250</v>
      </c>
    </row>
    <row r="26" spans="1:25" s="5" customFormat="1" ht="13.35" customHeight="1" x14ac:dyDescent="0.2">
      <c r="A26" s="63"/>
      <c r="B26" s="64"/>
      <c r="C26" s="64"/>
      <c r="D26" s="64"/>
      <c r="E26" s="64"/>
      <c r="F26" s="64"/>
      <c r="G26" s="64"/>
      <c r="H26" s="78"/>
      <c r="I26" s="78"/>
      <c r="J26" s="78"/>
      <c r="K26" s="78"/>
      <c r="L26" s="78"/>
      <c r="M26" s="68"/>
      <c r="N26" s="78"/>
      <c r="O26" s="78"/>
      <c r="P26" s="78"/>
      <c r="Q26" s="64"/>
      <c r="R26" s="64"/>
      <c r="S26" s="64"/>
      <c r="T26" s="64"/>
      <c r="U26" s="64"/>
      <c r="V26" s="68"/>
      <c r="W26" s="64"/>
      <c r="X26" s="64"/>
      <c r="Y26" s="65"/>
    </row>
    <row r="27" spans="1:25" s="5" customFormat="1" ht="144" customHeight="1" x14ac:dyDescent="0.2">
      <c r="A27" s="70" t="s">
        <v>265</v>
      </c>
      <c r="B27" s="64"/>
      <c r="C27" s="59" t="s">
        <v>309</v>
      </c>
      <c r="D27" s="64"/>
      <c r="E27" s="107" t="s">
        <v>273</v>
      </c>
      <c r="F27" s="108"/>
      <c r="G27" s="64"/>
      <c r="H27" s="66"/>
      <c r="I27" s="66" t="s">
        <v>241</v>
      </c>
      <c r="J27" s="66"/>
      <c r="K27" s="66"/>
      <c r="L27" s="67"/>
      <c r="M27" s="68"/>
      <c r="N27" s="107" t="s">
        <v>268</v>
      </c>
      <c r="O27" s="109"/>
      <c r="P27" s="110"/>
      <c r="Q27" s="69"/>
      <c r="R27" s="73"/>
      <c r="S27" s="59" t="s">
        <v>249</v>
      </c>
      <c r="T27" s="74"/>
      <c r="U27" s="59" t="s">
        <v>267</v>
      </c>
      <c r="V27" s="68"/>
      <c r="W27" s="59" t="s">
        <v>276</v>
      </c>
      <c r="X27" s="74"/>
      <c r="Y27" s="49" t="s">
        <v>250</v>
      </c>
    </row>
    <row r="28" spans="1:25" s="5" customFormat="1" ht="8.25" customHeight="1" x14ac:dyDescent="0.2">
      <c r="A28" s="63"/>
      <c r="B28" s="64"/>
      <c r="C28" s="64"/>
      <c r="D28" s="64"/>
      <c r="E28" s="64"/>
      <c r="F28" s="64"/>
      <c r="G28" s="64"/>
      <c r="H28" s="78"/>
      <c r="I28" s="78"/>
      <c r="J28" s="78"/>
      <c r="K28" s="78"/>
      <c r="L28" s="78"/>
      <c r="M28" s="68"/>
      <c r="N28" s="78"/>
      <c r="O28" s="78"/>
      <c r="P28" s="78"/>
      <c r="Q28" s="64"/>
      <c r="R28" s="64"/>
      <c r="S28" s="64"/>
      <c r="T28" s="64"/>
      <c r="U28" s="64"/>
      <c r="V28" s="68"/>
      <c r="W28" s="64"/>
      <c r="X28" s="64"/>
      <c r="Y28" s="65"/>
    </row>
    <row r="29" spans="1:25" s="5" customFormat="1" ht="8.1" customHeight="1" x14ac:dyDescent="0.2">
      <c r="A29" s="51"/>
      <c r="B29" s="52"/>
      <c r="C29" s="52"/>
      <c r="D29" s="52"/>
      <c r="E29" s="52"/>
      <c r="F29" s="52"/>
      <c r="G29" s="52"/>
      <c r="H29" s="57"/>
      <c r="I29" s="57"/>
      <c r="J29" s="57"/>
      <c r="K29" s="57"/>
      <c r="L29" s="52"/>
      <c r="M29" s="47"/>
      <c r="N29" s="52"/>
      <c r="O29" s="52"/>
      <c r="P29" s="52"/>
      <c r="Q29" s="52"/>
      <c r="R29" s="52"/>
      <c r="S29" s="52"/>
      <c r="T29" s="52"/>
      <c r="U29" s="52"/>
      <c r="V29" s="47"/>
      <c r="W29" s="52"/>
      <c r="X29" s="52"/>
      <c r="Y29" s="55"/>
    </row>
    <row r="30" spans="1:25" s="50" customFormat="1" ht="164.25" customHeight="1" x14ac:dyDescent="0.2">
      <c r="A30" s="70" t="s">
        <v>291</v>
      </c>
      <c r="B30" s="64"/>
      <c r="C30" s="59"/>
      <c r="D30" s="64"/>
      <c r="E30" s="107" t="s">
        <v>255</v>
      </c>
      <c r="F30" s="108"/>
      <c r="G30" s="64"/>
      <c r="H30" s="66"/>
      <c r="I30" s="66"/>
      <c r="J30" s="66" t="s">
        <v>241</v>
      </c>
      <c r="K30" s="66"/>
      <c r="L30" s="67"/>
      <c r="M30" s="68"/>
      <c r="N30" s="107" t="s">
        <v>279</v>
      </c>
      <c r="O30" s="109"/>
      <c r="P30" s="110"/>
      <c r="Q30" s="69"/>
      <c r="R30" s="64"/>
      <c r="S30" s="104" t="s">
        <v>249</v>
      </c>
      <c r="T30" s="64"/>
      <c r="U30" s="59" t="s">
        <v>242</v>
      </c>
      <c r="V30" s="68"/>
      <c r="W30" s="104" t="s">
        <v>258</v>
      </c>
      <c r="X30" s="64"/>
      <c r="Y30" s="122" t="s">
        <v>250</v>
      </c>
    </row>
    <row r="31" spans="1:25" s="5" customFormat="1" ht="14.45" customHeight="1" x14ac:dyDescent="0.25">
      <c r="A31" s="51"/>
      <c r="B31" s="52"/>
      <c r="C31" s="52"/>
      <c r="D31" s="52"/>
      <c r="E31" s="52"/>
      <c r="F31" s="52"/>
      <c r="G31" s="52"/>
      <c r="H31" s="52"/>
      <c r="I31" s="52"/>
      <c r="J31" s="52"/>
      <c r="K31" s="52"/>
      <c r="L31" s="52"/>
      <c r="M31" s="47"/>
      <c r="N31" s="52"/>
      <c r="O31" s="52"/>
      <c r="P31" s="52"/>
      <c r="Q31" s="47"/>
      <c r="R31" s="47"/>
      <c r="S31" s="105"/>
      <c r="T31" s="52"/>
      <c r="U31"/>
      <c r="V31" s="47"/>
      <c r="W31" s="105"/>
      <c r="X31" s="52"/>
      <c r="Y31" s="123"/>
    </row>
    <row r="32" spans="1:25" s="5" customFormat="1" ht="69" customHeight="1" x14ac:dyDescent="0.2">
      <c r="A32" s="70" t="s">
        <v>251</v>
      </c>
      <c r="B32" s="52"/>
      <c r="C32" s="59"/>
      <c r="D32" s="52"/>
      <c r="E32" s="107" t="s">
        <v>242</v>
      </c>
      <c r="F32" s="110"/>
      <c r="G32" s="52"/>
      <c r="H32" s="48"/>
      <c r="I32" s="48"/>
      <c r="J32" s="48" t="s">
        <v>241</v>
      </c>
      <c r="K32" s="48"/>
      <c r="L32" s="60"/>
      <c r="M32" s="47"/>
      <c r="N32" s="107" t="s">
        <v>256</v>
      </c>
      <c r="O32" s="109"/>
      <c r="P32" s="110"/>
      <c r="Q32" s="60"/>
      <c r="R32" s="52"/>
      <c r="S32" s="105"/>
      <c r="T32" s="52"/>
      <c r="U32" s="104" t="s">
        <v>282</v>
      </c>
      <c r="V32" s="47"/>
      <c r="W32" s="105"/>
      <c r="X32" s="52"/>
      <c r="Y32" s="123"/>
    </row>
    <row r="33" spans="1:25" s="5" customFormat="1" ht="15" customHeight="1" x14ac:dyDescent="0.2">
      <c r="A33" s="51"/>
      <c r="B33" s="52"/>
      <c r="C33" s="52"/>
      <c r="D33" s="52"/>
      <c r="E33" s="52"/>
      <c r="F33" s="52"/>
      <c r="G33" s="52"/>
      <c r="H33" s="57"/>
      <c r="I33" s="57"/>
      <c r="J33" s="57"/>
      <c r="K33" s="57"/>
      <c r="L33" s="52"/>
      <c r="M33" s="47"/>
      <c r="N33" s="52"/>
      <c r="O33" s="52"/>
      <c r="P33" s="52"/>
      <c r="Q33" s="52"/>
      <c r="R33" s="52"/>
      <c r="S33" s="105"/>
      <c r="T33" s="52"/>
      <c r="U33" s="105"/>
      <c r="V33" s="47"/>
      <c r="W33" s="105"/>
      <c r="X33" s="52"/>
      <c r="Y33" s="123"/>
    </row>
    <row r="34" spans="1:25" s="50" customFormat="1" ht="82.5" customHeight="1" x14ac:dyDescent="0.2">
      <c r="A34" s="101" t="s">
        <v>252</v>
      </c>
      <c r="B34" s="52"/>
      <c r="C34" s="95" t="s">
        <v>253</v>
      </c>
      <c r="D34" s="52"/>
      <c r="E34" s="107" t="s">
        <v>243</v>
      </c>
      <c r="F34" s="110"/>
      <c r="G34" s="52"/>
      <c r="H34" s="48"/>
      <c r="I34" s="48"/>
      <c r="J34" s="48" t="s">
        <v>241</v>
      </c>
      <c r="K34" s="48"/>
      <c r="L34" s="60"/>
      <c r="M34" s="47"/>
      <c r="N34" s="107" t="s">
        <v>245</v>
      </c>
      <c r="O34" s="109"/>
      <c r="P34" s="110"/>
      <c r="Q34" s="52"/>
      <c r="R34" s="52"/>
      <c r="S34" s="105"/>
      <c r="T34" s="52"/>
      <c r="U34" s="105"/>
      <c r="V34" s="47"/>
      <c r="W34" s="105"/>
      <c r="X34" s="52"/>
      <c r="Y34" s="123"/>
    </row>
    <row r="35" spans="1:25" s="5" customFormat="1" ht="14.45" customHeight="1" x14ac:dyDescent="0.2">
      <c r="A35" s="102"/>
      <c r="B35" s="52"/>
      <c r="C35" s="96"/>
      <c r="D35" s="52"/>
      <c r="E35" s="52"/>
      <c r="F35" s="52"/>
      <c r="G35" s="52"/>
      <c r="H35" s="52"/>
      <c r="I35" s="52"/>
      <c r="J35" s="52"/>
      <c r="K35" s="52"/>
      <c r="L35" s="52"/>
      <c r="M35" s="47"/>
      <c r="N35" s="52"/>
      <c r="O35" s="52"/>
      <c r="P35" s="52"/>
      <c r="Q35" s="47"/>
      <c r="R35" s="47"/>
      <c r="S35" s="105"/>
      <c r="T35" s="52"/>
      <c r="U35" s="105"/>
      <c r="V35" s="47"/>
      <c r="W35" s="105"/>
      <c r="X35" s="52"/>
      <c r="Y35" s="123"/>
    </row>
    <row r="36" spans="1:25" s="5" customFormat="1" ht="103.5" customHeight="1" x14ac:dyDescent="0.2">
      <c r="A36" s="103"/>
      <c r="B36" s="52"/>
      <c r="C36" s="97"/>
      <c r="D36" s="52"/>
      <c r="E36" s="107" t="s">
        <v>244</v>
      </c>
      <c r="F36" s="110"/>
      <c r="G36" s="52"/>
      <c r="H36" s="48"/>
      <c r="I36" s="48"/>
      <c r="J36" s="48" t="s">
        <v>241</v>
      </c>
      <c r="K36" s="48"/>
      <c r="L36" s="60"/>
      <c r="M36" s="47"/>
      <c r="N36" s="107" t="s">
        <v>246</v>
      </c>
      <c r="O36" s="109"/>
      <c r="P36" s="110"/>
      <c r="Q36" s="60"/>
      <c r="R36" s="52"/>
      <c r="S36" s="105"/>
      <c r="T36" s="52"/>
      <c r="U36" s="106"/>
      <c r="V36" s="47"/>
      <c r="W36" s="105"/>
      <c r="X36" s="52"/>
      <c r="Y36" s="123"/>
    </row>
    <row r="37" spans="1:25" s="5" customFormat="1" ht="15" customHeight="1" x14ac:dyDescent="0.2">
      <c r="A37" s="56"/>
      <c r="B37" s="52"/>
      <c r="C37" s="52"/>
      <c r="D37" s="52"/>
      <c r="E37" s="52"/>
      <c r="F37" s="52"/>
      <c r="G37" s="52"/>
      <c r="H37" s="52"/>
      <c r="I37" s="52"/>
      <c r="J37" s="52"/>
      <c r="K37" s="52"/>
      <c r="L37" s="52"/>
      <c r="M37" s="47"/>
      <c r="N37" s="52"/>
      <c r="O37" s="52"/>
      <c r="P37" s="52"/>
      <c r="Q37" s="52"/>
      <c r="R37" s="52"/>
      <c r="S37" s="105"/>
      <c r="T37" s="52"/>
      <c r="U37" s="52"/>
      <c r="V37" s="47"/>
      <c r="W37" s="105"/>
      <c r="X37" s="52"/>
      <c r="Y37" s="123"/>
    </row>
    <row r="38" spans="1:25" s="5" customFormat="1" ht="90.75" customHeight="1" x14ac:dyDescent="0.2">
      <c r="A38" s="70" t="s">
        <v>254</v>
      </c>
      <c r="B38" s="52"/>
      <c r="C38" s="59"/>
      <c r="D38" s="52"/>
      <c r="E38" s="107" t="s">
        <v>242</v>
      </c>
      <c r="F38" s="110"/>
      <c r="G38" s="52"/>
      <c r="H38" s="48"/>
      <c r="I38" s="48"/>
      <c r="J38" s="48" t="s">
        <v>241</v>
      </c>
      <c r="K38" s="48"/>
      <c r="L38" s="60"/>
      <c r="M38" s="47"/>
      <c r="N38" s="107" t="s">
        <v>247</v>
      </c>
      <c r="O38" s="109"/>
      <c r="P38" s="110"/>
      <c r="Q38" s="60"/>
      <c r="R38" s="52"/>
      <c r="S38" s="106"/>
      <c r="T38" s="54"/>
      <c r="U38" s="59" t="s">
        <v>278</v>
      </c>
      <c r="V38" s="47"/>
      <c r="W38" s="106"/>
      <c r="X38" s="52"/>
      <c r="Y38" s="124"/>
    </row>
    <row r="39" spans="1:25" s="5" customFormat="1" ht="15" customHeight="1" x14ac:dyDescent="0.2">
      <c r="A39" s="51"/>
      <c r="B39" s="52"/>
      <c r="C39" s="52"/>
      <c r="D39" s="52"/>
      <c r="E39" s="52"/>
      <c r="F39" s="52"/>
      <c r="G39" s="52"/>
      <c r="H39" s="57"/>
      <c r="I39" s="57"/>
      <c r="J39" s="57"/>
      <c r="K39" s="57"/>
      <c r="L39" s="52"/>
      <c r="M39" s="47"/>
      <c r="N39" s="52"/>
      <c r="O39" s="52"/>
      <c r="P39" s="52"/>
      <c r="Q39" s="52"/>
      <c r="R39" s="52"/>
      <c r="S39" s="7"/>
      <c r="T39" s="52"/>
      <c r="U39" s="52"/>
      <c r="V39" s="47"/>
      <c r="W39" s="52"/>
      <c r="X39" s="52"/>
      <c r="Y39" s="55"/>
    </row>
    <row r="40" spans="1:25" s="5" customFormat="1" ht="99.75" customHeight="1" x14ac:dyDescent="0.2">
      <c r="A40" s="70" t="s">
        <v>291</v>
      </c>
      <c r="B40" s="52"/>
      <c r="C40" s="59"/>
      <c r="D40" s="52"/>
      <c r="E40" s="107" t="s">
        <v>281</v>
      </c>
      <c r="F40" s="110"/>
      <c r="G40" s="52"/>
      <c r="H40" s="48"/>
      <c r="I40" s="48"/>
      <c r="J40" s="48"/>
      <c r="K40" s="48" t="s">
        <v>241</v>
      </c>
      <c r="L40" s="60"/>
      <c r="M40" s="47"/>
      <c r="N40" s="107" t="s">
        <v>257</v>
      </c>
      <c r="O40" s="109"/>
      <c r="P40" s="110"/>
      <c r="Q40" s="60"/>
      <c r="R40" s="54"/>
      <c r="S40" s="59" t="s">
        <v>249</v>
      </c>
      <c r="T40" s="53"/>
      <c r="U40" s="59" t="s">
        <v>248</v>
      </c>
      <c r="V40" s="47"/>
      <c r="W40" s="59" t="s">
        <v>252</v>
      </c>
      <c r="X40" s="53"/>
      <c r="Y40" s="49"/>
    </row>
    <row r="41" spans="1:25" x14ac:dyDescent="0.25">
      <c r="A41" s="37"/>
      <c r="B41" s="36"/>
      <c r="C41" s="36"/>
      <c r="D41" s="36"/>
      <c r="E41" s="36"/>
      <c r="F41" s="36"/>
      <c r="G41" s="36"/>
      <c r="H41" s="36"/>
      <c r="I41" s="36"/>
      <c r="J41" s="36"/>
      <c r="K41" s="36"/>
      <c r="L41" s="36"/>
      <c r="M41" s="36"/>
      <c r="N41" s="36"/>
      <c r="O41" s="36"/>
      <c r="P41" s="36"/>
      <c r="Q41" s="36"/>
      <c r="R41" s="36"/>
      <c r="S41" s="36"/>
      <c r="T41" s="36"/>
      <c r="U41" s="36"/>
      <c r="V41" s="36"/>
      <c r="W41" s="36"/>
      <c r="X41" s="36"/>
      <c r="Y41" s="38"/>
    </row>
    <row r="42" spans="1:25" x14ac:dyDescent="0.25">
      <c r="A42" s="98" t="s">
        <v>132</v>
      </c>
      <c r="B42" s="99"/>
      <c r="C42" s="100"/>
      <c r="D42" s="36"/>
      <c r="E42" s="36"/>
      <c r="F42" s="36"/>
      <c r="G42" s="36"/>
      <c r="H42" s="36"/>
      <c r="I42" s="36"/>
      <c r="J42" s="36"/>
      <c r="K42" s="36"/>
      <c r="L42" s="36"/>
      <c r="M42" s="36"/>
      <c r="N42" s="36"/>
      <c r="O42" s="36"/>
      <c r="P42" s="36"/>
      <c r="Q42" s="36"/>
      <c r="R42" s="36"/>
      <c r="S42" s="36"/>
      <c r="T42" s="36"/>
      <c r="U42" s="36"/>
      <c r="V42" s="36"/>
      <c r="W42" s="36"/>
      <c r="X42" s="36"/>
      <c r="Y42" s="38"/>
    </row>
    <row r="43" spans="1:25" x14ac:dyDescent="0.25">
      <c r="A43" s="111"/>
      <c r="B43" s="112"/>
      <c r="C43" s="113"/>
      <c r="D43" s="36"/>
      <c r="E43" s="36"/>
      <c r="F43" s="36"/>
      <c r="G43" s="36"/>
      <c r="H43" s="36"/>
      <c r="I43" s="36"/>
      <c r="J43" s="36"/>
      <c r="K43" s="36"/>
      <c r="L43" s="36"/>
      <c r="M43" s="36"/>
      <c r="N43" s="36"/>
      <c r="O43" s="36"/>
      <c r="P43" s="36"/>
      <c r="Q43" s="36"/>
      <c r="R43" s="36"/>
      <c r="S43" s="36"/>
      <c r="T43" s="36"/>
      <c r="U43" s="36"/>
      <c r="V43" s="36"/>
      <c r="W43" s="36"/>
      <c r="X43" s="36"/>
      <c r="Y43" s="38"/>
    </row>
    <row r="44" spans="1:25" x14ac:dyDescent="0.25">
      <c r="A44" s="111"/>
      <c r="B44" s="112"/>
      <c r="C44" s="113"/>
      <c r="D44" s="36"/>
      <c r="E44" s="36"/>
      <c r="F44" s="36"/>
      <c r="G44" s="36"/>
      <c r="H44" s="36"/>
      <c r="I44" s="36"/>
      <c r="J44" s="36"/>
      <c r="K44" s="36"/>
      <c r="L44" s="36"/>
      <c r="M44" s="36"/>
      <c r="N44" s="36"/>
      <c r="O44" s="36"/>
      <c r="P44" s="36"/>
      <c r="Q44" s="36"/>
      <c r="R44" s="36"/>
      <c r="S44" s="36"/>
      <c r="T44" s="36"/>
      <c r="U44" s="36"/>
      <c r="V44" s="36"/>
      <c r="W44" s="36"/>
      <c r="X44" s="36"/>
      <c r="Y44" s="38"/>
    </row>
    <row r="45" spans="1:25" x14ac:dyDescent="0.25">
      <c r="A45" s="114" t="s">
        <v>277</v>
      </c>
      <c r="B45" s="115"/>
      <c r="C45" s="116"/>
      <c r="D45" s="36"/>
      <c r="E45" s="36"/>
      <c r="F45" s="36"/>
      <c r="G45" s="36"/>
      <c r="H45" s="36"/>
      <c r="I45" s="36"/>
      <c r="J45" s="36"/>
      <c r="K45" s="36"/>
      <c r="L45" s="36"/>
      <c r="M45" s="36"/>
      <c r="N45" s="36"/>
      <c r="O45" s="36"/>
      <c r="P45" s="36"/>
      <c r="Q45" s="36"/>
      <c r="R45" s="36"/>
      <c r="S45" s="36"/>
      <c r="T45" s="36"/>
      <c r="U45" s="36"/>
      <c r="V45" s="36"/>
      <c r="W45" s="36"/>
      <c r="X45" s="36"/>
      <c r="Y45" s="38"/>
    </row>
    <row r="46" spans="1:25" x14ac:dyDescent="0.25">
      <c r="A46" s="117"/>
      <c r="B46" s="115"/>
      <c r="C46" s="116"/>
      <c r="D46" s="36"/>
      <c r="E46" s="36"/>
      <c r="F46" s="36"/>
      <c r="G46" s="36"/>
      <c r="H46" s="36"/>
      <c r="I46" s="36"/>
      <c r="J46" s="36"/>
      <c r="K46" s="36"/>
      <c r="L46" s="36"/>
      <c r="M46" s="36"/>
      <c r="N46" s="36"/>
      <c r="O46" s="36"/>
      <c r="P46" s="36"/>
      <c r="Q46" s="36"/>
      <c r="R46" s="36"/>
      <c r="S46" s="36"/>
      <c r="T46" s="36"/>
      <c r="U46" s="36"/>
      <c r="V46" s="36"/>
      <c r="W46" s="36"/>
      <c r="X46" s="36"/>
      <c r="Y46" s="38"/>
    </row>
    <row r="47" spans="1:25" x14ac:dyDescent="0.25">
      <c r="A47" s="117"/>
      <c r="B47" s="115"/>
      <c r="C47" s="116"/>
      <c r="D47" s="36"/>
      <c r="E47" s="36"/>
      <c r="F47" s="36"/>
      <c r="G47" s="36"/>
      <c r="H47" s="36"/>
      <c r="I47" s="36"/>
      <c r="J47" s="36"/>
      <c r="K47" s="36"/>
      <c r="L47" s="36"/>
      <c r="M47" s="36"/>
      <c r="N47" s="36"/>
      <c r="O47" s="36"/>
      <c r="P47" s="36"/>
      <c r="Q47" s="36"/>
      <c r="R47" s="36"/>
      <c r="S47" s="36"/>
      <c r="T47" s="36"/>
      <c r="U47" s="36"/>
      <c r="V47" s="36"/>
      <c r="W47" s="36"/>
      <c r="X47" s="36"/>
      <c r="Y47" s="38"/>
    </row>
    <row r="48" spans="1:25" x14ac:dyDescent="0.25">
      <c r="A48" s="111"/>
      <c r="B48" s="112"/>
      <c r="C48" s="113"/>
      <c r="D48" s="36"/>
      <c r="E48" s="36"/>
      <c r="F48" s="36"/>
      <c r="G48" s="36"/>
      <c r="H48" s="36"/>
      <c r="I48" s="36"/>
      <c r="J48" s="36"/>
      <c r="K48" s="36"/>
      <c r="L48" s="36"/>
      <c r="M48" s="36"/>
      <c r="N48" s="36"/>
      <c r="O48" s="36"/>
      <c r="P48" s="36"/>
      <c r="Q48" s="36"/>
      <c r="R48" s="36"/>
      <c r="S48" s="36"/>
      <c r="T48" s="36"/>
      <c r="U48" s="36"/>
      <c r="V48" s="36"/>
      <c r="W48" s="36"/>
      <c r="X48" s="36"/>
      <c r="Y48" s="38"/>
    </row>
    <row r="49" spans="1:25" x14ac:dyDescent="0.25">
      <c r="A49" s="111"/>
      <c r="B49" s="112"/>
      <c r="C49" s="113"/>
      <c r="D49" s="36"/>
      <c r="E49" s="36"/>
      <c r="F49" s="36"/>
      <c r="G49" s="36"/>
      <c r="H49" s="36"/>
      <c r="I49" s="36"/>
      <c r="J49" s="36"/>
      <c r="K49" s="36"/>
      <c r="L49" s="36"/>
      <c r="M49" s="36"/>
      <c r="N49" s="36"/>
      <c r="O49" s="36"/>
      <c r="P49" s="36"/>
      <c r="Q49" s="36"/>
      <c r="R49" s="36"/>
      <c r="S49" s="36"/>
      <c r="T49" s="36"/>
      <c r="U49" s="36"/>
      <c r="V49" s="36"/>
      <c r="W49" s="36"/>
      <c r="X49" s="36"/>
      <c r="Y49" s="38"/>
    </row>
    <row r="50" spans="1:25" x14ac:dyDescent="0.25">
      <c r="A50" s="1"/>
      <c r="Y50" s="2"/>
    </row>
    <row r="51" spans="1:25" x14ac:dyDescent="0.25">
      <c r="A51" s="1"/>
      <c r="Y51" s="2"/>
    </row>
    <row r="52" spans="1:25" x14ac:dyDescent="0.25">
      <c r="A52" s="1"/>
      <c r="Y52" s="2"/>
    </row>
    <row r="53" spans="1:25" x14ac:dyDescent="0.25">
      <c r="A53" s="1"/>
      <c r="Y53" s="2"/>
    </row>
    <row r="54" spans="1:25" x14ac:dyDescent="0.25">
      <c r="A54" s="1"/>
      <c r="Y54" s="2"/>
    </row>
    <row r="55" spans="1:25" x14ac:dyDescent="0.25">
      <c r="A55" s="1"/>
      <c r="Y55" s="2"/>
    </row>
    <row r="56" spans="1:25" x14ac:dyDescent="0.25">
      <c r="A56" s="1"/>
      <c r="Y56" s="2"/>
    </row>
    <row r="57" spans="1:25" x14ac:dyDescent="0.25">
      <c r="A57" s="1"/>
      <c r="Y57" s="2"/>
    </row>
    <row r="58" spans="1:25" x14ac:dyDescent="0.25">
      <c r="A58" s="1"/>
      <c r="Y58" s="2"/>
    </row>
    <row r="59" spans="1:25" x14ac:dyDescent="0.25">
      <c r="A59" s="1"/>
      <c r="Y59" s="2"/>
    </row>
    <row r="60" spans="1:25" x14ac:dyDescent="0.25">
      <c r="A60" s="1"/>
      <c r="Y60" s="2"/>
    </row>
    <row r="61" spans="1:25" ht="15.75" thickBot="1" x14ac:dyDescent="0.3">
      <c r="A61" s="35"/>
      <c r="B61" s="3"/>
      <c r="C61" s="3"/>
      <c r="D61" s="3"/>
      <c r="E61" s="3"/>
      <c r="F61" s="3"/>
      <c r="G61" s="3"/>
      <c r="H61" s="3"/>
      <c r="I61" s="3"/>
      <c r="J61" s="3"/>
      <c r="K61" s="3"/>
      <c r="L61" s="3"/>
      <c r="M61" s="3"/>
      <c r="N61" s="3"/>
      <c r="O61" s="3"/>
      <c r="P61" s="3"/>
      <c r="Q61" s="3"/>
      <c r="R61" s="3"/>
      <c r="S61" s="3"/>
      <c r="T61" s="3"/>
      <c r="U61" s="3"/>
      <c r="V61" s="3"/>
      <c r="W61" s="3"/>
      <c r="X61" s="3"/>
      <c r="Y61" s="4"/>
    </row>
  </sheetData>
  <sheetProtection formatCells="0" selectLockedCells="1" selectUnlockedCells="1"/>
  <mergeCells count="81">
    <mergeCell ref="E13:F13"/>
    <mergeCell ref="A14:Y14"/>
    <mergeCell ref="E21:F21"/>
    <mergeCell ref="N21:P21"/>
    <mergeCell ref="E19:F19"/>
    <mergeCell ref="N19:P19"/>
    <mergeCell ref="A15:F15"/>
    <mergeCell ref="G15:G17"/>
    <mergeCell ref="N17:P17"/>
    <mergeCell ref="E17:F17"/>
    <mergeCell ref="B16:B17"/>
    <mergeCell ref="D16:D17"/>
    <mergeCell ref="E16:F16"/>
    <mergeCell ref="U15:Y15"/>
    <mergeCell ref="Q16:R17"/>
    <mergeCell ref="C12:Y12"/>
    <mergeCell ref="C8:C11"/>
    <mergeCell ref="D8:D11"/>
    <mergeCell ref="E8:F11"/>
    <mergeCell ref="U10:V10"/>
    <mergeCell ref="U11:V11"/>
    <mergeCell ref="W11:Y11"/>
    <mergeCell ref="W8:Y8"/>
    <mergeCell ref="P8:S11"/>
    <mergeCell ref="G6:G11"/>
    <mergeCell ref="T6:T11"/>
    <mergeCell ref="W7:Y7"/>
    <mergeCell ref="U6:Y6"/>
    <mergeCell ref="C6:C7"/>
    <mergeCell ref="P6:S7"/>
    <mergeCell ref="H6:N7"/>
    <mergeCell ref="X1:Y1"/>
    <mergeCell ref="X2:Y2"/>
    <mergeCell ref="X3:Y3"/>
    <mergeCell ref="D1:U3"/>
    <mergeCell ref="A5:Y5"/>
    <mergeCell ref="A1:C3"/>
    <mergeCell ref="V1:W1"/>
    <mergeCell ref="V2:W2"/>
    <mergeCell ref="V3:W3"/>
    <mergeCell ref="E6:F7"/>
    <mergeCell ref="A6:B13"/>
    <mergeCell ref="W30:W38"/>
    <mergeCell ref="Y30:Y38"/>
    <mergeCell ref="U8:V8"/>
    <mergeCell ref="U9:V9"/>
    <mergeCell ref="N15:S15"/>
    <mergeCell ref="N16:P16"/>
    <mergeCell ref="H8:N11"/>
    <mergeCell ref="O6:O11"/>
    <mergeCell ref="H13:N13"/>
    <mergeCell ref="O13:Y13"/>
    <mergeCell ref="U7:V7"/>
    <mergeCell ref="W9:Y9"/>
    <mergeCell ref="W10:Y10"/>
    <mergeCell ref="H15:K15"/>
    <mergeCell ref="A48:C49"/>
    <mergeCell ref="S30:S38"/>
    <mergeCell ref="N36:P36"/>
    <mergeCell ref="E30:F30"/>
    <mergeCell ref="N30:P30"/>
    <mergeCell ref="E32:F32"/>
    <mergeCell ref="N32:P32"/>
    <mergeCell ref="E38:F38"/>
    <mergeCell ref="N38:P38"/>
    <mergeCell ref="E34:F34"/>
    <mergeCell ref="N34:P34"/>
    <mergeCell ref="E36:F36"/>
    <mergeCell ref="A45:C47"/>
    <mergeCell ref="A43:C44"/>
    <mergeCell ref="E40:F40"/>
    <mergeCell ref="N40:P40"/>
    <mergeCell ref="A42:C42"/>
    <mergeCell ref="A34:A36"/>
    <mergeCell ref="U32:U36"/>
    <mergeCell ref="E23:F23"/>
    <mergeCell ref="N23:P23"/>
    <mergeCell ref="E25:F25"/>
    <mergeCell ref="N25:P25"/>
    <mergeCell ref="E27:F27"/>
    <mergeCell ref="N27:P27"/>
  </mergeCells>
  <dataValidations count="18">
    <dataValidation allowBlank="1" showInputMessage="1" showErrorMessage="1" sqref="E8:F11 H8"/>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dataValidation allowBlank="1" showInputMessage="1" showErrorMessage="1" promptTitle="Proceso" prompt="Previo a diligenciar las demás casillas, seleccione de la lista desplegable el proceso que va a caracterizar." sqref="C6:C7"/>
    <dataValidation allowBlank="1" showInputMessage="1" showErrorMessage="1" promptTitle="Macroproceso" prompt="El formato cargará automaticamente la información asociada al proceso que seleccionó." sqref="E6:F7"/>
    <dataValidation allowBlank="1" showInputMessage="1" showErrorMessage="1" promptTitle="Tipo de Proceso" prompt="El formato seleccionará automaticamente el tipo de proceso al que corresponde el proceso que seleccionó." sqref="H6:N7"/>
    <dataValidation allowBlank="1" showInputMessage="1" showErrorMessage="1" prompt="Con la ayuda del enlace, defina el tipo de indicador y el nombre del (los) indicadores que quiere establecer para medir su proceso." sqref="U6:Y6"/>
    <dataValidation allowBlank="1" showInputMessage="1" showErrorMessage="1" prompt="Confirme si el líder del proceso que aparece cargado se encuentra correcto." sqref="C13"/>
    <dataValidation allowBlank="1" showInputMessage="1" showErrorMessage="1" prompt="Para definir el alcance de su proceso tenga en cuenta que debe describir y delimitar brevemente el inicio y fin de las actividades del proceso. " sqref="H13:N13"/>
    <dataValidation allowBlank="1" showInputMessage="1" showErrorMessage="1" prompt="Identifica los procesos de la SIC, que proporcionan insumos o necesidades para ejecutar las actividades del proceso." sqref="A16"/>
    <dataValidation allowBlank="1" showInputMessage="1" showErrorMessage="1" prompt="Identifica Entidades externas o usuarios que proporcionan insumos o necesidades para ejecutar las actividades del proceso." sqref="C16"/>
    <dataValidation allowBlank="1" showInputMessage="1" showErrorMessage="1" prompt="Marque con una X, la etapa del ciclo PHV al que hace referencia la actividad._x000a__x000a_Puede insertar tantas filas como sea necesario de acuerdo al número de actividades requeridas. " sqref="H15:K15"/>
    <dataValidation allowBlank="1" showInputMessage="1" showErrorMessage="1" prompt="Define los cargos y/o roles responsables de realizar la actividad descrita. _x000a_" sqref="S16"/>
    <dataValidation allowBlank="1" showInputMessage="1" showErrorMessage="1" prompt="Identifica los procesos, los cargos o roles específicos que reciben la salida y que hacen parte de la SIC." sqref="W16"/>
    <dataValidation allowBlank="1" showInputMessage="1" showErrorMessage="1" prompt="Identifica las entidades externas que reciben o son afectados por las salidas generadas en una actividad." sqref="Y16"/>
    <dataValidation allowBlank="1" showInputMessage="1" showErrorMessage="1" prompt="Seleccione de la lista desplegable los trámites y OPAS asociados al proceso, en caso de tener más de uno utilice las diferentes filas." sqref="A42:C42"/>
    <dataValidation allowBlank="1" showInputMessage="1" showErrorMessage="1" prompt="Son los insumos o la información de necesidades o aspectos legales que se requieren para la ejecución de las actividades. " sqref="E16:F16"/>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desplegables'!$D$3:$D$47</xm:f>
          </x14:formula1>
          <xm:sqref>C8:C11</xm:sqref>
        </x14:dataValidation>
        <x14:dataValidation type="list" allowBlank="1" showInputMessage="1" showErrorMessage="1">
          <x14:formula1>
            <xm:f>'Listas desplegables'!$D$52:$D$80</xm:f>
          </x14:formula1>
          <xm:sqref>A48:C49 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topLeftCell="A7" zoomScale="70" zoomScaleNormal="70" zoomScaleSheetLayoutView="80" workbookViewId="0">
      <selection activeCell="C10" sqref="C10:S10"/>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5703125" style="5" customWidth="1"/>
    <col min="11" max="11" width="9.42578125" style="5" customWidth="1"/>
    <col min="12" max="12" width="11" style="5" customWidth="1"/>
    <col min="13" max="13" width="13" style="5" customWidth="1"/>
    <col min="14" max="14" width="10.140625" style="5" customWidth="1"/>
    <col min="15" max="15" width="13.5703125" style="5" customWidth="1"/>
    <col min="16" max="17" width="12.5703125" style="5" customWidth="1"/>
    <col min="18" max="18" width="11.5703125" style="5" customWidth="1"/>
    <col min="19" max="20" width="4.425781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244"/>
      <c r="C1" s="245"/>
      <c r="D1" s="246" t="s">
        <v>21</v>
      </c>
      <c r="E1" s="246"/>
      <c r="F1" s="246"/>
      <c r="G1" s="246"/>
      <c r="H1" s="246"/>
      <c r="I1" s="246"/>
      <c r="J1" s="246"/>
      <c r="K1" s="246"/>
      <c r="L1" s="246"/>
      <c r="M1" s="246"/>
      <c r="N1" s="246"/>
      <c r="O1" s="246"/>
      <c r="P1" s="246"/>
      <c r="Q1" s="246"/>
      <c r="R1" s="246"/>
      <c r="S1" s="247"/>
    </row>
    <row r="2" spans="2:25" ht="17.45" customHeight="1" x14ac:dyDescent="0.25">
      <c r="B2" s="248"/>
      <c r="C2" s="249"/>
      <c r="D2" s="249"/>
      <c r="E2" s="249"/>
      <c r="F2" s="249"/>
      <c r="G2" s="249"/>
      <c r="H2" s="249"/>
      <c r="I2" s="249"/>
      <c r="J2" s="249"/>
      <c r="K2" s="249"/>
      <c r="L2" s="249"/>
      <c r="M2" s="249"/>
      <c r="N2" s="249"/>
      <c r="O2" s="249"/>
      <c r="P2" s="249"/>
      <c r="Q2" s="249"/>
      <c r="R2" s="249"/>
      <c r="S2" s="250"/>
    </row>
    <row r="3" spans="2:25" ht="29.25" customHeight="1" x14ac:dyDescent="0.25">
      <c r="B3" s="252" t="s">
        <v>162</v>
      </c>
      <c r="C3" s="253"/>
      <c r="D3" s="253"/>
      <c r="E3" s="253"/>
      <c r="F3" s="253"/>
      <c r="G3" s="253"/>
      <c r="H3" s="253"/>
      <c r="I3" s="253"/>
      <c r="J3" s="253"/>
      <c r="K3" s="253"/>
      <c r="L3" s="253"/>
      <c r="M3" s="253"/>
      <c r="N3" s="253"/>
      <c r="O3" s="253"/>
      <c r="P3" s="253"/>
      <c r="Q3" s="253"/>
      <c r="R3" s="253"/>
      <c r="S3" s="254"/>
    </row>
    <row r="4" spans="2:25" ht="30.2" customHeight="1" x14ac:dyDescent="0.25">
      <c r="B4" s="14" t="s">
        <v>37</v>
      </c>
      <c r="C4" s="188" t="s">
        <v>201</v>
      </c>
      <c r="D4" s="189"/>
      <c r="E4" s="189"/>
      <c r="F4" s="189"/>
      <c r="G4" s="189"/>
      <c r="H4" s="189"/>
      <c r="I4" s="189"/>
      <c r="J4" s="189"/>
      <c r="K4" s="189"/>
      <c r="L4" s="189"/>
      <c r="M4" s="189"/>
      <c r="N4" s="189"/>
      <c r="O4" s="189"/>
      <c r="P4" s="189"/>
      <c r="Q4" s="189"/>
      <c r="R4" s="189"/>
      <c r="S4" s="190"/>
    </row>
    <row r="5" spans="2:25" ht="30.2" customHeight="1" x14ac:dyDescent="0.25">
      <c r="B5" s="14" t="s">
        <v>22</v>
      </c>
      <c r="C5" s="188" t="s">
        <v>65</v>
      </c>
      <c r="D5" s="189"/>
      <c r="E5" s="189"/>
      <c r="F5" s="189"/>
      <c r="G5" s="189"/>
      <c r="H5" s="189"/>
      <c r="I5" s="189"/>
      <c r="J5" s="251"/>
      <c r="K5" s="242" t="s">
        <v>36</v>
      </c>
      <c r="L5" s="242"/>
      <c r="M5" s="228" t="str">
        <f>VLOOKUP(C5,'Listas desplegables'!D3:G46,2,0)</f>
        <v>Gestión del Talento Humano</v>
      </c>
      <c r="N5" s="228"/>
      <c r="O5" s="228"/>
      <c r="P5" s="228"/>
      <c r="Q5" s="228"/>
      <c r="R5" s="228"/>
      <c r="S5" s="229"/>
    </row>
    <row r="6" spans="2:25" ht="36.75" customHeight="1" x14ac:dyDescent="0.25">
      <c r="B6" s="14" t="s">
        <v>326</v>
      </c>
      <c r="C6" s="228" t="str">
        <f>VLOOKUP(C5,'Listas desplegables'!D3:G46,4,0)</f>
        <v>Coordinador Grupo de Control Disciplinario Interno</v>
      </c>
      <c r="D6" s="228"/>
      <c r="E6" s="228"/>
      <c r="F6" s="228"/>
      <c r="G6" s="228"/>
      <c r="H6" s="228"/>
      <c r="I6" s="228"/>
      <c r="J6" s="228"/>
      <c r="K6" s="227" t="s">
        <v>38</v>
      </c>
      <c r="L6" s="227"/>
      <c r="M6" s="228" t="s">
        <v>306</v>
      </c>
      <c r="N6" s="228"/>
      <c r="O6" s="228"/>
      <c r="P6" s="228"/>
      <c r="Q6" s="228"/>
      <c r="R6" s="228"/>
      <c r="S6" s="229"/>
    </row>
    <row r="7" spans="2:25" ht="15.75" customHeight="1" x14ac:dyDescent="0.25">
      <c r="B7" s="232"/>
      <c r="C7" s="233"/>
      <c r="D7" s="233"/>
      <c r="E7" s="233"/>
      <c r="F7" s="233"/>
      <c r="G7" s="233"/>
      <c r="H7" s="233"/>
      <c r="I7" s="233"/>
      <c r="J7" s="233"/>
      <c r="K7" s="233"/>
      <c r="L7" s="233"/>
      <c r="M7" s="233"/>
      <c r="N7" s="233"/>
      <c r="O7" s="233"/>
      <c r="P7" s="233"/>
      <c r="Q7" s="233"/>
      <c r="R7" s="233"/>
      <c r="S7" s="234"/>
    </row>
    <row r="8" spans="2:25" ht="30.75" customHeight="1" x14ac:dyDescent="0.25">
      <c r="B8" s="14" t="s">
        <v>23</v>
      </c>
      <c r="C8" s="235" t="str">
        <f>Caracterización!W8</f>
        <v>Eficiencia en la adopción de decisión de fondo en etapa indagación previa</v>
      </c>
      <c r="D8" s="235"/>
      <c r="E8" s="235"/>
      <c r="F8" s="235"/>
      <c r="G8" s="235"/>
      <c r="H8" s="235"/>
      <c r="I8" s="235"/>
      <c r="J8" s="235"/>
      <c r="K8" s="227" t="s">
        <v>39</v>
      </c>
      <c r="L8" s="227"/>
      <c r="M8" s="235" t="str">
        <f>Caracterización!U8</f>
        <v>Eficiencia</v>
      </c>
      <c r="N8" s="235"/>
      <c r="O8" s="227" t="s">
        <v>42</v>
      </c>
      <c r="P8" s="227"/>
      <c r="Q8" s="236" t="s">
        <v>208</v>
      </c>
      <c r="R8" s="236"/>
      <c r="S8" s="237"/>
    </row>
    <row r="9" spans="2:25" ht="49.7" customHeight="1" x14ac:dyDescent="0.25">
      <c r="B9" s="14" t="s">
        <v>24</v>
      </c>
      <c r="C9" s="255" t="s">
        <v>329</v>
      </c>
      <c r="D9" s="255" t="s">
        <v>299</v>
      </c>
      <c r="E9" s="255" t="s">
        <v>299</v>
      </c>
      <c r="F9" s="255" t="s">
        <v>299</v>
      </c>
      <c r="G9" s="255" t="s">
        <v>299</v>
      </c>
      <c r="H9" s="255" t="s">
        <v>299</v>
      </c>
      <c r="I9" s="255" t="s">
        <v>299</v>
      </c>
      <c r="J9" s="255" t="s">
        <v>299</v>
      </c>
      <c r="K9" s="255" t="s">
        <v>299</v>
      </c>
      <c r="L9" s="255" t="s">
        <v>299</v>
      </c>
      <c r="M9" s="255" t="s">
        <v>299</v>
      </c>
      <c r="N9" s="255" t="s">
        <v>299</v>
      </c>
      <c r="O9" s="255" t="s">
        <v>299</v>
      </c>
      <c r="P9" s="255" t="s">
        <v>299</v>
      </c>
      <c r="Q9" s="255" t="s">
        <v>299</v>
      </c>
      <c r="R9" s="255" t="s">
        <v>299</v>
      </c>
      <c r="S9" s="256" t="s">
        <v>299</v>
      </c>
    </row>
    <row r="10" spans="2:25" ht="67.5" customHeight="1" x14ac:dyDescent="0.25">
      <c r="B10" s="14" t="s">
        <v>40</v>
      </c>
      <c r="C10" s="288" t="s">
        <v>330</v>
      </c>
      <c r="D10" s="255"/>
      <c r="E10" s="255"/>
      <c r="F10" s="255"/>
      <c r="G10" s="255"/>
      <c r="H10" s="255"/>
      <c r="I10" s="255"/>
      <c r="J10" s="255"/>
      <c r="K10" s="255"/>
      <c r="L10" s="255"/>
      <c r="M10" s="255"/>
      <c r="N10" s="255"/>
      <c r="O10" s="255"/>
      <c r="P10" s="255"/>
      <c r="Q10" s="255"/>
      <c r="R10" s="255"/>
      <c r="S10" s="256"/>
    </row>
    <row r="11" spans="2:25" ht="38.25" customHeight="1" x14ac:dyDescent="0.25">
      <c r="B11" s="39" t="s">
        <v>165</v>
      </c>
      <c r="C11" s="238" t="str">
        <f>Caracterización!P8</f>
        <v xml:space="preserve">Tramitar quejas disciplinarias aplicando la ley 1952 de 2019, con el fin de prevenir y corregir acciones u omisiones que trasgredan las normas que rigen la función pública, a través del desarrollo de actividades de sensibilización e investigando y sancionando las conductas de relevancia disciplinaria para garantizar el logro de los fines estatales. </v>
      </c>
      <c r="D11" s="238"/>
      <c r="E11" s="238"/>
      <c r="F11" s="238"/>
      <c r="G11" s="238"/>
      <c r="H11" s="238"/>
      <c r="I11" s="238"/>
      <c r="J11" s="238"/>
      <c r="K11" s="238"/>
      <c r="L11" s="238"/>
      <c r="M11" s="238"/>
      <c r="N11" s="238"/>
      <c r="O11" s="238"/>
      <c r="P11" s="238"/>
      <c r="Q11" s="238"/>
      <c r="R11" s="238"/>
      <c r="S11" s="239"/>
    </row>
    <row r="12" spans="2:25" ht="14.25" customHeight="1" x14ac:dyDescent="0.25">
      <c r="B12" s="257"/>
      <c r="C12" s="258"/>
      <c r="D12" s="258"/>
      <c r="E12" s="258"/>
      <c r="F12" s="258"/>
      <c r="G12" s="258"/>
      <c r="H12" s="258"/>
      <c r="I12" s="258"/>
      <c r="J12" s="258"/>
      <c r="K12" s="258"/>
      <c r="L12" s="258"/>
      <c r="M12" s="258"/>
      <c r="N12" s="258"/>
      <c r="O12" s="258"/>
      <c r="P12" s="258"/>
      <c r="Q12" s="258"/>
      <c r="R12" s="258"/>
      <c r="S12" s="259"/>
    </row>
    <row r="13" spans="2:25" s="7" customFormat="1" ht="30.2" customHeight="1" x14ac:dyDescent="0.25">
      <c r="B13" s="58" t="s">
        <v>25</v>
      </c>
      <c r="C13" s="240" t="s">
        <v>164</v>
      </c>
      <c r="D13" s="241"/>
      <c r="E13" s="206" t="s">
        <v>41</v>
      </c>
      <c r="F13" s="99"/>
      <c r="G13" s="99"/>
      <c r="H13" s="100"/>
      <c r="I13" s="242" t="s">
        <v>26</v>
      </c>
      <c r="J13" s="242"/>
      <c r="K13" s="242"/>
      <c r="L13" s="242"/>
      <c r="M13" s="242"/>
      <c r="N13" s="242" t="s">
        <v>27</v>
      </c>
      <c r="O13" s="242"/>
      <c r="P13" s="242"/>
      <c r="Q13" s="242"/>
      <c r="R13" s="243"/>
      <c r="S13" s="260"/>
      <c r="U13"/>
      <c r="V13"/>
      <c r="W13"/>
      <c r="X13"/>
      <c r="Y13"/>
    </row>
    <row r="14" spans="2:25" ht="177" customHeight="1" x14ac:dyDescent="0.25">
      <c r="B14" s="267" t="s">
        <v>317</v>
      </c>
      <c r="C14" s="261" t="s">
        <v>314</v>
      </c>
      <c r="D14" s="261"/>
      <c r="E14" s="109" t="s">
        <v>313</v>
      </c>
      <c r="F14" s="109"/>
      <c r="G14" s="109"/>
      <c r="H14" s="110"/>
      <c r="I14" s="214" t="s">
        <v>324</v>
      </c>
      <c r="J14" s="216"/>
      <c r="K14" s="216"/>
      <c r="L14" s="216"/>
      <c r="M14" s="215"/>
      <c r="N14" s="230" t="s">
        <v>287</v>
      </c>
      <c r="O14" s="230"/>
      <c r="P14" s="230"/>
      <c r="Q14" s="230"/>
      <c r="R14" s="231"/>
      <c r="S14" s="260"/>
    </row>
    <row r="15" spans="2:25" ht="151.5" customHeight="1" x14ac:dyDescent="0.25">
      <c r="B15" s="103"/>
      <c r="C15" s="261" t="s">
        <v>315</v>
      </c>
      <c r="D15" s="261"/>
      <c r="E15" s="216" t="s">
        <v>316</v>
      </c>
      <c r="F15" s="216"/>
      <c r="G15" s="216"/>
      <c r="H15" s="215"/>
      <c r="I15" s="214" t="s">
        <v>324</v>
      </c>
      <c r="J15" s="216"/>
      <c r="K15" s="216"/>
      <c r="L15" s="216"/>
      <c r="M15" s="215"/>
      <c r="N15" s="230" t="s">
        <v>287</v>
      </c>
      <c r="O15" s="230"/>
      <c r="P15" s="230"/>
      <c r="Q15" s="230"/>
      <c r="R15" s="231"/>
      <c r="S15" s="260"/>
    </row>
    <row r="16" spans="2:25" x14ac:dyDescent="0.25">
      <c r="B16" s="264"/>
      <c r="C16" s="265"/>
      <c r="D16" s="265"/>
      <c r="E16" s="265"/>
      <c r="F16" s="265"/>
      <c r="G16" s="265"/>
      <c r="H16" s="265"/>
      <c r="I16" s="265"/>
      <c r="J16" s="265"/>
      <c r="K16" s="265"/>
      <c r="L16" s="265"/>
      <c r="M16" s="265"/>
      <c r="N16" s="265"/>
      <c r="O16" s="265"/>
      <c r="P16" s="265"/>
      <c r="Q16" s="265"/>
      <c r="R16" s="265"/>
      <c r="S16" s="266"/>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46"/>
      <c r="E18" s="10"/>
      <c r="F18" s="10" t="s">
        <v>30</v>
      </c>
      <c r="G18" s="46"/>
      <c r="H18" s="10"/>
      <c r="I18" s="10" t="s">
        <v>31</v>
      </c>
      <c r="J18" s="10"/>
      <c r="K18" s="46" t="s">
        <v>300</v>
      </c>
      <c r="L18" s="10"/>
      <c r="M18" s="10" t="s">
        <v>32</v>
      </c>
      <c r="N18" s="46"/>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276" t="s">
        <v>33</v>
      </c>
      <c r="C21" s="277" t="s">
        <v>209</v>
      </c>
      <c r="D21" s="278"/>
      <c r="E21" s="278"/>
      <c r="F21" s="278"/>
      <c r="G21" s="279"/>
      <c r="H21" s="43"/>
      <c r="I21" s="280" t="s">
        <v>210</v>
      </c>
      <c r="J21" s="280"/>
      <c r="K21" s="280"/>
      <c r="L21" s="280"/>
      <c r="M21" s="281"/>
      <c r="N21" s="277" t="s">
        <v>211</v>
      </c>
      <c r="O21" s="278"/>
      <c r="P21" s="278"/>
      <c r="Q21" s="278"/>
      <c r="R21" s="282"/>
      <c r="S21" s="15"/>
    </row>
    <row r="22" spans="2:19" ht="18" x14ac:dyDescent="0.25">
      <c r="B22" s="276"/>
      <c r="C22" s="277" t="s">
        <v>241</v>
      </c>
      <c r="D22" s="278"/>
      <c r="E22" s="278"/>
      <c r="F22" s="278"/>
      <c r="G22" s="279"/>
      <c r="H22" s="277"/>
      <c r="I22" s="278"/>
      <c r="J22" s="278"/>
      <c r="K22" s="278"/>
      <c r="L22" s="278"/>
      <c r="M22" s="279"/>
      <c r="N22" s="277"/>
      <c r="O22" s="278"/>
      <c r="P22" s="278"/>
      <c r="Q22" s="278"/>
      <c r="R22" s="282"/>
      <c r="S22" s="15"/>
    </row>
    <row r="23" spans="2:19" ht="15.75" x14ac:dyDescent="0.25">
      <c r="B23" s="18"/>
      <c r="C23" s="6"/>
      <c r="D23" s="6"/>
      <c r="E23" s="6"/>
      <c r="F23" s="6"/>
      <c r="G23" s="6"/>
      <c r="H23" s="6"/>
      <c r="I23" s="6"/>
      <c r="J23" s="6"/>
      <c r="K23" s="6"/>
      <c r="L23" s="6"/>
      <c r="M23" s="6"/>
      <c r="N23" s="6"/>
      <c r="O23" s="6"/>
      <c r="P23" s="6"/>
      <c r="Q23" s="6"/>
      <c r="R23" s="6"/>
      <c r="S23" s="15"/>
    </row>
    <row r="24" spans="2:19" ht="49.7" customHeight="1" thickBot="1" x14ac:dyDescent="0.3">
      <c r="B24" s="45" t="s">
        <v>34</v>
      </c>
      <c r="C24" s="262">
        <v>0.7</v>
      </c>
      <c r="D24" s="263"/>
      <c r="E24" s="268" t="s">
        <v>35</v>
      </c>
      <c r="F24" s="269"/>
      <c r="G24" s="270"/>
      <c r="H24" s="271" t="s">
        <v>305</v>
      </c>
      <c r="I24" s="263"/>
      <c r="J24" s="272"/>
      <c r="K24" s="268" t="s">
        <v>233</v>
      </c>
      <c r="L24" s="269"/>
      <c r="M24" s="269"/>
      <c r="N24" s="270"/>
      <c r="O24" s="273" t="s">
        <v>287</v>
      </c>
      <c r="P24" s="274"/>
      <c r="Q24" s="274"/>
      <c r="R24" s="275"/>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24:D24"/>
    <mergeCell ref="B16:S16"/>
    <mergeCell ref="C14:D14"/>
    <mergeCell ref="B14:B15"/>
    <mergeCell ref="E13:H13"/>
    <mergeCell ref="E24:G24"/>
    <mergeCell ref="H24:J24"/>
    <mergeCell ref="K24:N24"/>
    <mergeCell ref="O24:R24"/>
    <mergeCell ref="B21:B22"/>
    <mergeCell ref="C21:G21"/>
    <mergeCell ref="I21:M21"/>
    <mergeCell ref="N21:R21"/>
    <mergeCell ref="C22:G22"/>
    <mergeCell ref="H22:M22"/>
    <mergeCell ref="N22:R22"/>
    <mergeCell ref="C9:S9"/>
    <mergeCell ref="C10:S10"/>
    <mergeCell ref="B12:S12"/>
    <mergeCell ref="S13:S15"/>
    <mergeCell ref="C15:D15"/>
    <mergeCell ref="I15:M15"/>
    <mergeCell ref="N15:R15"/>
    <mergeCell ref="E15:H15"/>
    <mergeCell ref="B1:C1"/>
    <mergeCell ref="D1:S1"/>
    <mergeCell ref="K5:L5"/>
    <mergeCell ref="B2:S2"/>
    <mergeCell ref="C5:J5"/>
    <mergeCell ref="B3:S3"/>
    <mergeCell ref="C4:S4"/>
    <mergeCell ref="M5:S5"/>
    <mergeCell ref="K8:L8"/>
    <mergeCell ref="K6:L6"/>
    <mergeCell ref="C6:J6"/>
    <mergeCell ref="M6:S6"/>
    <mergeCell ref="I14:M14"/>
    <mergeCell ref="N14:R14"/>
    <mergeCell ref="B7:S7"/>
    <mergeCell ref="C8:J8"/>
    <mergeCell ref="Q8:S8"/>
    <mergeCell ref="C11:S11"/>
    <mergeCell ref="E14:H14"/>
    <mergeCell ref="C13:D13"/>
    <mergeCell ref="I13:M13"/>
    <mergeCell ref="N13:R13"/>
    <mergeCell ref="O8:P8"/>
    <mergeCell ref="M8:N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J15:M15 I14:I15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zoomScale="70" zoomScaleNormal="70" zoomScaleSheetLayoutView="80" workbookViewId="0">
      <selection activeCell="D1" sqref="D1:S1"/>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5703125" style="5" customWidth="1"/>
    <col min="11" max="11" width="9.42578125" style="5" customWidth="1"/>
    <col min="12" max="12" width="11" style="5" customWidth="1"/>
    <col min="13" max="13" width="13" style="5" customWidth="1"/>
    <col min="14" max="14" width="10.140625" style="5" customWidth="1"/>
    <col min="15" max="15" width="13.5703125" style="5" customWidth="1"/>
    <col min="16" max="17" width="12.5703125" style="5" customWidth="1"/>
    <col min="18" max="18" width="11.5703125" style="5" customWidth="1"/>
    <col min="19" max="20" width="4.425781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244"/>
      <c r="C1" s="245"/>
      <c r="D1" s="246" t="s">
        <v>21</v>
      </c>
      <c r="E1" s="246"/>
      <c r="F1" s="246"/>
      <c r="G1" s="246"/>
      <c r="H1" s="246"/>
      <c r="I1" s="246"/>
      <c r="J1" s="246"/>
      <c r="K1" s="246"/>
      <c r="L1" s="246"/>
      <c r="M1" s="246"/>
      <c r="N1" s="246"/>
      <c r="O1" s="246"/>
      <c r="P1" s="246"/>
      <c r="Q1" s="246"/>
      <c r="R1" s="246"/>
      <c r="S1" s="247"/>
    </row>
    <row r="2" spans="2:25" ht="17.45" customHeight="1" x14ac:dyDescent="0.25">
      <c r="B2" s="248"/>
      <c r="C2" s="249"/>
      <c r="D2" s="249"/>
      <c r="E2" s="249"/>
      <c r="F2" s="249"/>
      <c r="G2" s="249"/>
      <c r="H2" s="249"/>
      <c r="I2" s="249"/>
      <c r="J2" s="249"/>
      <c r="K2" s="249"/>
      <c r="L2" s="249"/>
      <c r="M2" s="249"/>
      <c r="N2" s="249"/>
      <c r="O2" s="249"/>
      <c r="P2" s="249"/>
      <c r="Q2" s="249"/>
      <c r="R2" s="249"/>
      <c r="S2" s="250"/>
    </row>
    <row r="3" spans="2:25" ht="29.25" customHeight="1" x14ac:dyDescent="0.25">
      <c r="B3" s="252" t="s">
        <v>162</v>
      </c>
      <c r="C3" s="253"/>
      <c r="D3" s="253"/>
      <c r="E3" s="253"/>
      <c r="F3" s="253"/>
      <c r="G3" s="253"/>
      <c r="H3" s="253"/>
      <c r="I3" s="253"/>
      <c r="J3" s="253"/>
      <c r="K3" s="253"/>
      <c r="L3" s="253"/>
      <c r="M3" s="253"/>
      <c r="N3" s="253"/>
      <c r="O3" s="253"/>
      <c r="P3" s="253"/>
      <c r="Q3" s="253"/>
      <c r="R3" s="253"/>
      <c r="S3" s="254"/>
    </row>
    <row r="4" spans="2:25" ht="30.2" customHeight="1" x14ac:dyDescent="0.25">
      <c r="B4" s="14" t="s">
        <v>37</v>
      </c>
      <c r="C4" s="188" t="s">
        <v>201</v>
      </c>
      <c r="D4" s="189"/>
      <c r="E4" s="189"/>
      <c r="F4" s="189"/>
      <c r="G4" s="189"/>
      <c r="H4" s="189"/>
      <c r="I4" s="189"/>
      <c r="J4" s="189"/>
      <c r="K4" s="189"/>
      <c r="L4" s="189"/>
      <c r="M4" s="189"/>
      <c r="N4" s="189"/>
      <c r="O4" s="189"/>
      <c r="P4" s="189"/>
      <c r="Q4" s="189"/>
      <c r="R4" s="189"/>
      <c r="S4" s="190"/>
    </row>
    <row r="5" spans="2:25" ht="30.2" customHeight="1" x14ac:dyDescent="0.25">
      <c r="B5" s="14" t="s">
        <v>22</v>
      </c>
      <c r="C5" s="188" t="s">
        <v>65</v>
      </c>
      <c r="D5" s="189"/>
      <c r="E5" s="189"/>
      <c r="F5" s="189"/>
      <c r="G5" s="189"/>
      <c r="H5" s="189"/>
      <c r="I5" s="189"/>
      <c r="J5" s="251"/>
      <c r="K5" s="242" t="s">
        <v>36</v>
      </c>
      <c r="L5" s="242"/>
      <c r="M5" s="228" t="str">
        <f>VLOOKUP(C5,'Listas desplegables'!D3:G46,2,0)</f>
        <v>Gestión del Talento Humano</v>
      </c>
      <c r="N5" s="228"/>
      <c r="O5" s="228"/>
      <c r="P5" s="228"/>
      <c r="Q5" s="228"/>
      <c r="R5" s="228"/>
      <c r="S5" s="229"/>
    </row>
    <row r="6" spans="2:25" ht="36.75" customHeight="1" x14ac:dyDescent="0.25">
      <c r="B6" s="14" t="s">
        <v>326</v>
      </c>
      <c r="C6" s="228" t="str">
        <f>VLOOKUP(C5,'Listas desplegables'!D3:G46,4,0)</f>
        <v>Coordinador Grupo de Control Disciplinario Interno</v>
      </c>
      <c r="D6" s="228"/>
      <c r="E6" s="228"/>
      <c r="F6" s="228"/>
      <c r="G6" s="228"/>
      <c r="H6" s="228"/>
      <c r="I6" s="228"/>
      <c r="J6" s="228"/>
      <c r="K6" s="227" t="s">
        <v>38</v>
      </c>
      <c r="L6" s="227"/>
      <c r="M6" s="228" t="s">
        <v>306</v>
      </c>
      <c r="N6" s="228"/>
      <c r="O6" s="228"/>
      <c r="P6" s="228"/>
      <c r="Q6" s="228"/>
      <c r="R6" s="228"/>
      <c r="S6" s="229"/>
    </row>
    <row r="7" spans="2:25" ht="15.75" customHeight="1" x14ac:dyDescent="0.25">
      <c r="B7" s="232"/>
      <c r="C7" s="233"/>
      <c r="D7" s="233"/>
      <c r="E7" s="233"/>
      <c r="F7" s="233"/>
      <c r="G7" s="233"/>
      <c r="H7" s="233"/>
      <c r="I7" s="233"/>
      <c r="J7" s="233"/>
      <c r="K7" s="233"/>
      <c r="L7" s="233"/>
      <c r="M7" s="233"/>
      <c r="N7" s="233"/>
      <c r="O7" s="233"/>
      <c r="P7" s="233"/>
      <c r="Q7" s="233"/>
      <c r="R7" s="233"/>
      <c r="S7" s="234"/>
    </row>
    <row r="8" spans="2:25" ht="40.5" customHeight="1" x14ac:dyDescent="0.25">
      <c r="B8" s="14" t="s">
        <v>23</v>
      </c>
      <c r="C8" s="287" t="str">
        <f>+Caracterización!W9</f>
        <v>Eficiencia en el inicio de acción disciplinaria.</v>
      </c>
      <c r="D8" s="287"/>
      <c r="E8" s="287"/>
      <c r="F8" s="287"/>
      <c r="G8" s="287"/>
      <c r="H8" s="287"/>
      <c r="I8" s="287"/>
      <c r="J8" s="287"/>
      <c r="K8" s="227" t="s">
        <v>39</v>
      </c>
      <c r="L8" s="227"/>
      <c r="M8" s="235" t="str">
        <f>+Caracterización!U9</f>
        <v>Eficiencia</v>
      </c>
      <c r="N8" s="235"/>
      <c r="O8" s="227" t="s">
        <v>42</v>
      </c>
      <c r="P8" s="227"/>
      <c r="Q8" s="236" t="s">
        <v>208</v>
      </c>
      <c r="R8" s="236"/>
      <c r="S8" s="237"/>
    </row>
    <row r="9" spans="2:25" ht="51" customHeight="1" x14ac:dyDescent="0.25">
      <c r="B9" s="14" t="s">
        <v>24</v>
      </c>
      <c r="C9" s="255" t="s">
        <v>327</v>
      </c>
      <c r="D9" s="255" t="s">
        <v>299</v>
      </c>
      <c r="E9" s="255" t="s">
        <v>299</v>
      </c>
      <c r="F9" s="255" t="s">
        <v>299</v>
      </c>
      <c r="G9" s="255" t="s">
        <v>299</v>
      </c>
      <c r="H9" s="255" t="s">
        <v>299</v>
      </c>
      <c r="I9" s="255" t="s">
        <v>299</v>
      </c>
      <c r="J9" s="255" t="s">
        <v>299</v>
      </c>
      <c r="K9" s="255" t="s">
        <v>299</v>
      </c>
      <c r="L9" s="255" t="s">
        <v>299</v>
      </c>
      <c r="M9" s="255" t="s">
        <v>299</v>
      </c>
      <c r="N9" s="255" t="s">
        <v>299</v>
      </c>
      <c r="O9" s="255" t="s">
        <v>299</v>
      </c>
      <c r="P9" s="255" t="s">
        <v>299</v>
      </c>
      <c r="Q9" s="255" t="s">
        <v>299</v>
      </c>
      <c r="R9" s="255" t="s">
        <v>299</v>
      </c>
      <c r="S9" s="256" t="s">
        <v>299</v>
      </c>
    </row>
    <row r="10" spans="2:25" ht="41.45" customHeight="1" x14ac:dyDescent="0.25">
      <c r="B10" s="14" t="s">
        <v>40</v>
      </c>
      <c r="C10" s="255" t="s">
        <v>328</v>
      </c>
      <c r="D10" s="255"/>
      <c r="E10" s="255"/>
      <c r="F10" s="255"/>
      <c r="G10" s="255"/>
      <c r="H10" s="255"/>
      <c r="I10" s="255"/>
      <c r="J10" s="255"/>
      <c r="K10" s="255"/>
      <c r="L10" s="255"/>
      <c r="M10" s="255"/>
      <c r="N10" s="255"/>
      <c r="O10" s="255"/>
      <c r="P10" s="255"/>
      <c r="Q10" s="255"/>
      <c r="R10" s="255"/>
      <c r="S10" s="256"/>
    </row>
    <row r="11" spans="2:25" ht="38.25" customHeight="1" x14ac:dyDescent="0.25">
      <c r="B11" s="39" t="s">
        <v>165</v>
      </c>
      <c r="C11" s="238" t="str">
        <f>Caracterización!P8</f>
        <v xml:space="preserve">Tramitar quejas disciplinarias aplicando la ley 1952 de 2019, con el fin de prevenir y corregir acciones u omisiones que trasgredan las normas que rigen la función pública, a través del desarrollo de actividades de sensibilización e investigando y sancionando las conductas de relevancia disciplinaria para garantizar el logro de los fines estatales. </v>
      </c>
      <c r="D11" s="238"/>
      <c r="E11" s="238"/>
      <c r="F11" s="238"/>
      <c r="G11" s="238"/>
      <c r="H11" s="238"/>
      <c r="I11" s="238"/>
      <c r="J11" s="238"/>
      <c r="K11" s="238"/>
      <c r="L11" s="238"/>
      <c r="M11" s="238"/>
      <c r="N11" s="238"/>
      <c r="O11" s="238"/>
      <c r="P11" s="238"/>
      <c r="Q11" s="238"/>
      <c r="R11" s="238"/>
      <c r="S11" s="239"/>
    </row>
    <row r="12" spans="2:25" ht="14.25" customHeight="1" x14ac:dyDescent="0.25">
      <c r="B12" s="257"/>
      <c r="C12" s="258"/>
      <c r="D12" s="258"/>
      <c r="E12" s="258"/>
      <c r="F12" s="258"/>
      <c r="G12" s="258"/>
      <c r="H12" s="258"/>
      <c r="I12" s="258"/>
      <c r="J12" s="258"/>
      <c r="K12" s="258"/>
      <c r="L12" s="258"/>
      <c r="M12" s="258"/>
      <c r="N12" s="258"/>
      <c r="O12" s="258"/>
      <c r="P12" s="258"/>
      <c r="Q12" s="258"/>
      <c r="R12" s="258"/>
      <c r="S12" s="259"/>
    </row>
    <row r="13" spans="2:25" s="7" customFormat="1" ht="30.2" customHeight="1" x14ac:dyDescent="0.25">
      <c r="B13" s="58" t="s">
        <v>25</v>
      </c>
      <c r="C13" s="240" t="s">
        <v>164</v>
      </c>
      <c r="D13" s="241"/>
      <c r="E13" s="206" t="s">
        <v>41</v>
      </c>
      <c r="F13" s="99"/>
      <c r="G13" s="99"/>
      <c r="H13" s="100"/>
      <c r="I13" s="242" t="s">
        <v>26</v>
      </c>
      <c r="J13" s="242"/>
      <c r="K13" s="242"/>
      <c r="L13" s="242"/>
      <c r="M13" s="242"/>
      <c r="N13" s="242" t="s">
        <v>27</v>
      </c>
      <c r="O13" s="242"/>
      <c r="P13" s="242"/>
      <c r="Q13" s="242"/>
      <c r="R13" s="243"/>
      <c r="S13" s="260"/>
      <c r="U13"/>
      <c r="V13"/>
      <c r="W13"/>
      <c r="X13"/>
      <c r="Y13"/>
    </row>
    <row r="14" spans="2:25" ht="113.45" customHeight="1" x14ac:dyDescent="0.25">
      <c r="B14" s="267" t="s">
        <v>323</v>
      </c>
      <c r="C14" s="107" t="s">
        <v>321</v>
      </c>
      <c r="D14" s="110"/>
      <c r="E14" s="107" t="s">
        <v>322</v>
      </c>
      <c r="F14" s="109"/>
      <c r="G14" s="109"/>
      <c r="H14" s="110"/>
      <c r="I14" s="214" t="s">
        <v>324</v>
      </c>
      <c r="J14" s="216"/>
      <c r="K14" s="216"/>
      <c r="L14" s="216"/>
      <c r="M14" s="215"/>
      <c r="N14" s="214" t="s">
        <v>303</v>
      </c>
      <c r="O14" s="216"/>
      <c r="P14" s="216"/>
      <c r="Q14" s="216"/>
      <c r="R14" s="283"/>
      <c r="S14" s="260"/>
    </row>
    <row r="15" spans="2:25" ht="115.7" customHeight="1" x14ac:dyDescent="0.25">
      <c r="B15" s="284"/>
      <c r="C15" s="107" t="s">
        <v>319</v>
      </c>
      <c r="D15" s="110"/>
      <c r="E15" s="107" t="s">
        <v>325</v>
      </c>
      <c r="F15" s="109"/>
      <c r="G15" s="109"/>
      <c r="H15" s="110"/>
      <c r="I15" s="214" t="s">
        <v>324</v>
      </c>
      <c r="J15" s="216"/>
      <c r="K15" s="216"/>
      <c r="L15" s="216"/>
      <c r="M15" s="215"/>
      <c r="N15" s="214" t="s">
        <v>303</v>
      </c>
      <c r="O15" s="216"/>
      <c r="P15" s="216"/>
      <c r="Q15" s="216"/>
      <c r="R15" s="283"/>
      <c r="S15" s="260"/>
    </row>
    <row r="16" spans="2:25" x14ac:dyDescent="0.25">
      <c r="B16" s="264"/>
      <c r="C16" s="265"/>
      <c r="D16" s="265"/>
      <c r="E16" s="265"/>
      <c r="F16" s="265"/>
      <c r="G16" s="265"/>
      <c r="H16" s="265"/>
      <c r="I16" s="265"/>
      <c r="J16" s="265"/>
      <c r="K16" s="265"/>
      <c r="L16" s="265"/>
      <c r="M16" s="265"/>
      <c r="N16" s="265"/>
      <c r="O16" s="265"/>
      <c r="P16" s="265"/>
      <c r="Q16" s="265"/>
      <c r="R16" s="265"/>
      <c r="S16" s="266"/>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46"/>
      <c r="E18" s="10"/>
      <c r="F18" s="10" t="s">
        <v>30</v>
      </c>
      <c r="G18" s="46"/>
      <c r="H18" s="10"/>
      <c r="I18" s="10" t="s">
        <v>31</v>
      </c>
      <c r="J18" s="10"/>
      <c r="K18" s="46" t="s">
        <v>241</v>
      </c>
      <c r="L18" s="10"/>
      <c r="M18" s="10" t="s">
        <v>32</v>
      </c>
      <c r="N18" s="46"/>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276" t="s">
        <v>33</v>
      </c>
      <c r="C21" s="277" t="s">
        <v>209</v>
      </c>
      <c r="D21" s="278"/>
      <c r="E21" s="278"/>
      <c r="F21" s="278"/>
      <c r="G21" s="279"/>
      <c r="H21" s="43"/>
      <c r="I21" s="280" t="s">
        <v>210</v>
      </c>
      <c r="J21" s="280"/>
      <c r="K21" s="280"/>
      <c r="L21" s="280"/>
      <c r="M21" s="281"/>
      <c r="N21" s="277" t="s">
        <v>211</v>
      </c>
      <c r="O21" s="278"/>
      <c r="P21" s="278"/>
      <c r="Q21" s="278"/>
      <c r="R21" s="282"/>
      <c r="S21" s="15"/>
    </row>
    <row r="22" spans="2:19" ht="18" x14ac:dyDescent="0.25">
      <c r="B22" s="276"/>
      <c r="C22" s="277" t="s">
        <v>241</v>
      </c>
      <c r="D22" s="278"/>
      <c r="E22" s="278"/>
      <c r="F22" s="278"/>
      <c r="G22" s="279"/>
      <c r="H22" s="277"/>
      <c r="I22" s="278"/>
      <c r="J22" s="278"/>
      <c r="K22" s="278"/>
      <c r="L22" s="278"/>
      <c r="M22" s="279"/>
      <c r="N22" s="277"/>
      <c r="O22" s="278"/>
      <c r="P22" s="278"/>
      <c r="Q22" s="278"/>
      <c r="R22" s="282"/>
      <c r="S22" s="15"/>
    </row>
    <row r="23" spans="2:19" ht="15.75" x14ac:dyDescent="0.25">
      <c r="B23" s="18"/>
      <c r="C23" s="6"/>
      <c r="D23" s="6"/>
      <c r="E23" s="6"/>
      <c r="F23" s="6"/>
      <c r="G23" s="6"/>
      <c r="H23" s="6"/>
      <c r="I23" s="6"/>
      <c r="J23" s="6"/>
      <c r="K23" s="6"/>
      <c r="L23" s="6"/>
      <c r="M23" s="6"/>
      <c r="N23" s="6"/>
      <c r="O23" s="6"/>
      <c r="P23" s="6"/>
      <c r="Q23" s="6"/>
      <c r="R23" s="6"/>
      <c r="S23" s="15"/>
    </row>
    <row r="24" spans="2:19" ht="49.7" customHeight="1" thickBot="1" x14ac:dyDescent="0.3">
      <c r="B24" s="45" t="s">
        <v>34</v>
      </c>
      <c r="C24" s="285">
        <v>0.8</v>
      </c>
      <c r="D24" s="286"/>
      <c r="E24" s="268" t="s">
        <v>35</v>
      </c>
      <c r="F24" s="269"/>
      <c r="G24" s="270"/>
      <c r="H24" s="271" t="s">
        <v>304</v>
      </c>
      <c r="I24" s="263"/>
      <c r="J24" s="272"/>
      <c r="K24" s="268" t="s">
        <v>233</v>
      </c>
      <c r="L24" s="269"/>
      <c r="M24" s="269"/>
      <c r="N24" s="270"/>
      <c r="O24" s="273" t="s">
        <v>303</v>
      </c>
      <c r="P24" s="274"/>
      <c r="Q24" s="274"/>
      <c r="R24" s="275"/>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24:D24"/>
    <mergeCell ref="C9:S9"/>
    <mergeCell ref="C10:S10"/>
    <mergeCell ref="B7:S7"/>
    <mergeCell ref="C8:J8"/>
    <mergeCell ref="K8:L8"/>
    <mergeCell ref="M8:N8"/>
    <mergeCell ref="O8:P8"/>
    <mergeCell ref="Q8:S8"/>
    <mergeCell ref="C11:S11"/>
    <mergeCell ref="B12:S12"/>
    <mergeCell ref="C13:D13"/>
    <mergeCell ref="E13:H13"/>
    <mergeCell ref="I13:M13"/>
    <mergeCell ref="N13:R13"/>
    <mergeCell ref="S13:S15"/>
    <mergeCell ref="C5:J5"/>
    <mergeCell ref="K5:L5"/>
    <mergeCell ref="M5:S5"/>
    <mergeCell ref="C6:J6"/>
    <mergeCell ref="K6:L6"/>
    <mergeCell ref="M6:S6"/>
    <mergeCell ref="B1:C1"/>
    <mergeCell ref="D1:S1"/>
    <mergeCell ref="B2:S2"/>
    <mergeCell ref="B3:S3"/>
    <mergeCell ref="C4:S4"/>
    <mergeCell ref="B14:B15"/>
    <mergeCell ref="C15:D15"/>
    <mergeCell ref="E15:H15"/>
    <mergeCell ref="I15:M15"/>
    <mergeCell ref="N15:R15"/>
    <mergeCell ref="E24:G24"/>
    <mergeCell ref="H24:J24"/>
    <mergeCell ref="K24:N24"/>
    <mergeCell ref="O24:R24"/>
    <mergeCell ref="C14:D14"/>
    <mergeCell ref="E14:H14"/>
    <mergeCell ref="I14:M14"/>
    <mergeCell ref="N14:R1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J15:M15 I14:I15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4" bestFit="1" customWidth="1"/>
    <col min="5" max="5" width="70" style="24" bestFit="1" customWidth="1"/>
    <col min="6" max="6" width="19.42578125" style="31" bestFit="1" customWidth="1"/>
    <col min="7" max="7" width="58.42578125" style="33" customWidth="1"/>
    <col min="12" max="12" width="60.140625" customWidth="1"/>
    <col min="17" max="17" width="26.5703125" bestFit="1" customWidth="1"/>
  </cols>
  <sheetData>
    <row r="1" spans="4:17" x14ac:dyDescent="0.25">
      <c r="Q1" s="44" t="s">
        <v>212</v>
      </c>
    </row>
    <row r="2" spans="4:17" x14ac:dyDescent="0.25">
      <c r="D2" s="25" t="s">
        <v>62</v>
      </c>
      <c r="E2" s="25" t="s">
        <v>44</v>
      </c>
      <c r="F2" s="32" t="s">
        <v>2</v>
      </c>
      <c r="G2" s="34" t="s">
        <v>111</v>
      </c>
      <c r="L2" s="40" t="s">
        <v>166</v>
      </c>
      <c r="O2" t="s">
        <v>207</v>
      </c>
      <c r="Q2" t="s">
        <v>213</v>
      </c>
    </row>
    <row r="3" spans="4:17" x14ac:dyDescent="0.25">
      <c r="D3" s="26" t="s">
        <v>100</v>
      </c>
      <c r="E3" s="24" t="s">
        <v>45</v>
      </c>
      <c r="F3" s="31" t="s">
        <v>59</v>
      </c>
      <c r="G3" s="33" t="s">
        <v>112</v>
      </c>
      <c r="L3" s="41" t="s">
        <v>167</v>
      </c>
      <c r="O3" t="s">
        <v>208</v>
      </c>
      <c r="Q3" t="s">
        <v>214</v>
      </c>
    </row>
    <row r="4" spans="4:17" x14ac:dyDescent="0.25">
      <c r="D4" s="26" t="s">
        <v>101</v>
      </c>
      <c r="E4" s="24" t="s">
        <v>45</v>
      </c>
      <c r="F4" s="31" t="s">
        <v>59</v>
      </c>
      <c r="G4" s="33" t="s">
        <v>112</v>
      </c>
      <c r="L4" s="40" t="s">
        <v>168</v>
      </c>
      <c r="Q4" s="44" t="s">
        <v>215</v>
      </c>
    </row>
    <row r="5" spans="4:17" x14ac:dyDescent="0.25">
      <c r="D5" s="26" t="s">
        <v>102</v>
      </c>
      <c r="E5" s="24" t="s">
        <v>45</v>
      </c>
      <c r="F5" s="31" t="s">
        <v>59</v>
      </c>
      <c r="G5" s="33" t="s">
        <v>114</v>
      </c>
      <c r="L5" s="42" t="s">
        <v>169</v>
      </c>
      <c r="Q5" t="s">
        <v>216</v>
      </c>
    </row>
    <row r="6" spans="4:17" x14ac:dyDescent="0.25">
      <c r="D6" s="26" t="s">
        <v>103</v>
      </c>
      <c r="E6" s="24" t="s">
        <v>46</v>
      </c>
      <c r="F6" s="31" t="s">
        <v>59</v>
      </c>
      <c r="G6" s="33" t="s">
        <v>115</v>
      </c>
      <c r="L6" s="42" t="s">
        <v>170</v>
      </c>
      <c r="Q6" t="s">
        <v>217</v>
      </c>
    </row>
    <row r="7" spans="4:17" x14ac:dyDescent="0.25">
      <c r="D7" s="26" t="s">
        <v>104</v>
      </c>
      <c r="E7" s="24" t="s">
        <v>46</v>
      </c>
      <c r="F7" s="31" t="s">
        <v>59</v>
      </c>
      <c r="G7" s="33" t="s">
        <v>228</v>
      </c>
      <c r="L7" s="42" t="s">
        <v>171</v>
      </c>
      <c r="Q7" t="s">
        <v>218</v>
      </c>
    </row>
    <row r="8" spans="4:17" x14ac:dyDescent="0.25">
      <c r="D8" s="26" t="s">
        <v>63</v>
      </c>
      <c r="E8" s="24" t="s">
        <v>46</v>
      </c>
      <c r="F8" s="31" t="s">
        <v>59</v>
      </c>
      <c r="G8" s="33" t="s">
        <v>117</v>
      </c>
      <c r="L8" s="42" t="s">
        <v>172</v>
      </c>
      <c r="Q8" t="s">
        <v>219</v>
      </c>
    </row>
    <row r="9" spans="4:17" x14ac:dyDescent="0.25">
      <c r="D9" s="26" t="s">
        <v>105</v>
      </c>
      <c r="E9" s="24" t="s">
        <v>46</v>
      </c>
      <c r="F9" s="31" t="s">
        <v>59</v>
      </c>
      <c r="G9" s="33" t="s">
        <v>115</v>
      </c>
      <c r="L9" s="40" t="s">
        <v>173</v>
      </c>
      <c r="Q9" t="s">
        <v>220</v>
      </c>
    </row>
    <row r="10" spans="4:17" x14ac:dyDescent="0.25">
      <c r="D10" s="26" t="s">
        <v>106</v>
      </c>
      <c r="E10" s="24" t="s">
        <v>47</v>
      </c>
      <c r="F10" s="31" t="s">
        <v>59</v>
      </c>
      <c r="G10" s="33" t="s">
        <v>112</v>
      </c>
      <c r="L10" s="42" t="s">
        <v>174</v>
      </c>
      <c r="Q10" s="44" t="s">
        <v>221</v>
      </c>
    </row>
    <row r="11" spans="4:17" x14ac:dyDescent="0.25">
      <c r="D11" s="26" t="s">
        <v>107</v>
      </c>
      <c r="E11" s="24" t="s">
        <v>47</v>
      </c>
      <c r="F11" s="31" t="s">
        <v>59</v>
      </c>
      <c r="G11" s="33" t="s">
        <v>118</v>
      </c>
      <c r="L11" s="42" t="s">
        <v>175</v>
      </c>
      <c r="Q11" t="s">
        <v>222</v>
      </c>
    </row>
    <row r="12" spans="4:17" x14ac:dyDescent="0.25">
      <c r="D12" s="26" t="s">
        <v>108</v>
      </c>
      <c r="E12" s="24" t="s">
        <v>47</v>
      </c>
      <c r="F12" s="31" t="s">
        <v>59</v>
      </c>
      <c r="G12" s="33" t="s">
        <v>113</v>
      </c>
      <c r="L12" s="42" t="s">
        <v>176</v>
      </c>
      <c r="Q12" t="s">
        <v>223</v>
      </c>
    </row>
    <row r="13" spans="4:17" x14ac:dyDescent="0.25">
      <c r="D13" s="26" t="s">
        <v>109</v>
      </c>
      <c r="E13" s="24" t="s">
        <v>47</v>
      </c>
      <c r="F13" s="31" t="s">
        <v>59</v>
      </c>
      <c r="G13" s="33" t="s">
        <v>229</v>
      </c>
      <c r="L13" s="40" t="s">
        <v>177</v>
      </c>
      <c r="Q13" s="44" t="s">
        <v>224</v>
      </c>
    </row>
    <row r="14" spans="4:17" x14ac:dyDescent="0.25">
      <c r="D14" s="28" t="s">
        <v>77</v>
      </c>
      <c r="E14" s="24" t="s">
        <v>48</v>
      </c>
      <c r="F14" s="31" t="s">
        <v>60</v>
      </c>
      <c r="G14" s="33" t="s">
        <v>122</v>
      </c>
      <c r="L14" s="42" t="s">
        <v>178</v>
      </c>
      <c r="Q14" t="s">
        <v>225</v>
      </c>
    </row>
    <row r="15" spans="4:17" x14ac:dyDescent="0.25">
      <c r="D15" s="28" t="s">
        <v>64</v>
      </c>
      <c r="E15" s="24" t="s">
        <v>48</v>
      </c>
      <c r="F15" s="31" t="s">
        <v>60</v>
      </c>
      <c r="G15" s="33" t="s">
        <v>122</v>
      </c>
      <c r="L15" s="42" t="s">
        <v>179</v>
      </c>
      <c r="Q15" t="s">
        <v>226</v>
      </c>
    </row>
    <row r="16" spans="4:17" x14ac:dyDescent="0.25">
      <c r="D16" s="28" t="s">
        <v>78</v>
      </c>
      <c r="E16" s="24" t="s">
        <v>49</v>
      </c>
      <c r="F16" s="31" t="s">
        <v>60</v>
      </c>
      <c r="G16" s="33" t="s">
        <v>125</v>
      </c>
      <c r="L16" s="42" t="s">
        <v>180</v>
      </c>
      <c r="Q16" t="s">
        <v>227</v>
      </c>
    </row>
    <row r="17" spans="4:15" x14ac:dyDescent="0.25">
      <c r="D17" s="28" t="s">
        <v>79</v>
      </c>
      <c r="E17" s="24" t="s">
        <v>49</v>
      </c>
      <c r="F17" s="31" t="s">
        <v>60</v>
      </c>
      <c r="G17" s="33" t="s">
        <v>239</v>
      </c>
      <c r="L17" s="40" t="s">
        <v>181</v>
      </c>
    </row>
    <row r="18" spans="4:15" ht="30" x14ac:dyDescent="0.25">
      <c r="D18" s="28" t="s">
        <v>80</v>
      </c>
      <c r="E18" s="24" t="s">
        <v>51</v>
      </c>
      <c r="F18" s="31" t="s">
        <v>60</v>
      </c>
      <c r="G18" s="33" t="s">
        <v>238</v>
      </c>
      <c r="L18" s="42" t="s">
        <v>182</v>
      </c>
    </row>
    <row r="19" spans="4:15" ht="30" x14ac:dyDescent="0.25">
      <c r="D19" s="28" t="s">
        <v>81</v>
      </c>
      <c r="E19" s="24" t="s">
        <v>51</v>
      </c>
      <c r="F19" s="31" t="s">
        <v>60</v>
      </c>
      <c r="G19" s="33" t="s">
        <v>237</v>
      </c>
      <c r="L19" s="42" t="s">
        <v>183</v>
      </c>
      <c r="O19" t="s">
        <v>231</v>
      </c>
    </row>
    <row r="20" spans="4:15" ht="30" x14ac:dyDescent="0.25">
      <c r="D20" s="28" t="s">
        <v>82</v>
      </c>
      <c r="E20" s="24" t="s">
        <v>54</v>
      </c>
      <c r="F20" s="31" t="s">
        <v>60</v>
      </c>
      <c r="G20" s="33" t="s">
        <v>236</v>
      </c>
      <c r="L20" s="40" t="s">
        <v>184</v>
      </c>
      <c r="O20" t="s">
        <v>232</v>
      </c>
    </row>
    <row r="21" spans="4:15" ht="30" x14ac:dyDescent="0.25">
      <c r="D21" s="28" t="s">
        <v>83</v>
      </c>
      <c r="E21" s="24" t="s">
        <v>54</v>
      </c>
      <c r="F21" s="31" t="s">
        <v>60</v>
      </c>
      <c r="G21" s="33" t="s">
        <v>236</v>
      </c>
      <c r="L21" s="41" t="s">
        <v>185</v>
      </c>
    </row>
    <row r="22" spans="4:15" ht="30" x14ac:dyDescent="0.25">
      <c r="D22" s="28" t="s">
        <v>84</v>
      </c>
      <c r="E22" s="24" t="s">
        <v>54</v>
      </c>
      <c r="F22" s="31" t="s">
        <v>60</v>
      </c>
      <c r="G22" s="33" t="s">
        <v>236</v>
      </c>
      <c r="L22" s="40" t="s">
        <v>186</v>
      </c>
    </row>
    <row r="23" spans="4:15" ht="45" x14ac:dyDescent="0.25">
      <c r="D23" s="28" t="s">
        <v>85</v>
      </c>
      <c r="E23" s="24" t="s">
        <v>52</v>
      </c>
      <c r="F23" s="31" t="s">
        <v>60</v>
      </c>
      <c r="G23" s="33" t="s">
        <v>124</v>
      </c>
      <c r="L23" s="42" t="s">
        <v>187</v>
      </c>
    </row>
    <row r="24" spans="4:15" ht="30" x14ac:dyDescent="0.25">
      <c r="D24" s="28" t="s">
        <v>86</v>
      </c>
      <c r="E24" s="24" t="s">
        <v>55</v>
      </c>
      <c r="F24" s="31" t="s">
        <v>60</v>
      </c>
      <c r="G24" s="33" t="s">
        <v>126</v>
      </c>
      <c r="L24" s="41" t="s">
        <v>188</v>
      </c>
    </row>
    <row r="25" spans="4:15" ht="30" x14ac:dyDescent="0.25">
      <c r="D25" s="28" t="s">
        <v>87</v>
      </c>
      <c r="E25" s="24" t="s">
        <v>55</v>
      </c>
      <c r="F25" s="31" t="s">
        <v>60</v>
      </c>
      <c r="G25" s="33" t="s">
        <v>126</v>
      </c>
      <c r="L25" s="41" t="s">
        <v>189</v>
      </c>
    </row>
    <row r="26" spans="4:15" ht="30" x14ac:dyDescent="0.25">
      <c r="D26" s="28" t="s">
        <v>88</v>
      </c>
      <c r="E26" s="24" t="s">
        <v>53</v>
      </c>
      <c r="F26" s="31" t="s">
        <v>60</v>
      </c>
      <c r="G26" s="33" t="s">
        <v>123</v>
      </c>
      <c r="L26" s="40" t="s">
        <v>190</v>
      </c>
    </row>
    <row r="27" spans="4:15" ht="27" x14ac:dyDescent="0.25">
      <c r="D27" s="28" t="s">
        <v>89</v>
      </c>
      <c r="E27" s="24" t="s">
        <v>50</v>
      </c>
      <c r="F27" s="31" t="s">
        <v>60</v>
      </c>
      <c r="G27" s="33" t="s">
        <v>119</v>
      </c>
      <c r="L27" s="41" t="s">
        <v>191</v>
      </c>
    </row>
    <row r="28" spans="4:15" ht="27" x14ac:dyDescent="0.25">
      <c r="D28" s="28" t="s">
        <v>90</v>
      </c>
      <c r="E28" s="24" t="s">
        <v>50</v>
      </c>
      <c r="F28" s="31" t="s">
        <v>60</v>
      </c>
      <c r="G28" s="33" t="s">
        <v>120</v>
      </c>
      <c r="L28" s="40" t="s">
        <v>192</v>
      </c>
    </row>
    <row r="29" spans="4:15" ht="45" x14ac:dyDescent="0.25">
      <c r="D29" s="28" t="s">
        <v>110</v>
      </c>
      <c r="E29" s="24" t="s">
        <v>50</v>
      </c>
      <c r="F29" s="31" t="s">
        <v>60</v>
      </c>
      <c r="G29" s="33" t="s">
        <v>121</v>
      </c>
      <c r="L29" s="41" t="s">
        <v>193</v>
      </c>
    </row>
    <row r="30" spans="4:15" ht="30" x14ac:dyDescent="0.25">
      <c r="D30" s="29" t="s">
        <v>91</v>
      </c>
      <c r="E30" s="24" t="s">
        <v>95</v>
      </c>
      <c r="F30" s="31" t="s">
        <v>61</v>
      </c>
      <c r="G30" s="33" t="s">
        <v>230</v>
      </c>
      <c r="L30" s="40" t="s">
        <v>194</v>
      </c>
    </row>
    <row r="31" spans="4:15" x14ac:dyDescent="0.25">
      <c r="D31" s="29" t="s">
        <v>65</v>
      </c>
      <c r="E31" s="24" t="s">
        <v>95</v>
      </c>
      <c r="F31" s="31" t="s">
        <v>61</v>
      </c>
      <c r="G31" s="33" t="s">
        <v>116</v>
      </c>
      <c r="L31" s="41" t="s">
        <v>195</v>
      </c>
    </row>
    <row r="32" spans="4:15" x14ac:dyDescent="0.25">
      <c r="D32" s="29" t="s">
        <v>66</v>
      </c>
      <c r="E32" s="24" t="s">
        <v>66</v>
      </c>
      <c r="F32" s="31" t="s">
        <v>61</v>
      </c>
      <c r="G32" s="33" t="s">
        <v>118</v>
      </c>
      <c r="L32" s="41" t="s">
        <v>196</v>
      </c>
    </row>
    <row r="33" spans="4:12" ht="27" x14ac:dyDescent="0.25">
      <c r="D33" s="29" t="s">
        <v>67</v>
      </c>
      <c r="E33" s="24" t="s">
        <v>96</v>
      </c>
      <c r="F33" s="31" t="s">
        <v>61</v>
      </c>
      <c r="G33" s="33" t="s">
        <v>118</v>
      </c>
      <c r="L33" s="40" t="s">
        <v>197</v>
      </c>
    </row>
    <row r="34" spans="4:12" x14ac:dyDescent="0.25">
      <c r="D34" s="29" t="s">
        <v>68</v>
      </c>
      <c r="E34" s="24" t="s">
        <v>96</v>
      </c>
      <c r="F34" s="31" t="s">
        <v>61</v>
      </c>
      <c r="G34" s="33" t="s">
        <v>118</v>
      </c>
      <c r="L34" s="40" t="s">
        <v>198</v>
      </c>
    </row>
    <row r="35" spans="4:12" x14ac:dyDescent="0.25">
      <c r="D35" s="29" t="s">
        <v>69</v>
      </c>
      <c r="E35" s="24" t="s">
        <v>96</v>
      </c>
      <c r="F35" s="31" t="s">
        <v>61</v>
      </c>
      <c r="G35" s="33" t="s">
        <v>118</v>
      </c>
      <c r="L35" s="42" t="s">
        <v>199</v>
      </c>
    </row>
    <row r="36" spans="4:12" x14ac:dyDescent="0.25">
      <c r="D36" s="29" t="s">
        <v>70</v>
      </c>
      <c r="E36" s="24" t="s">
        <v>97</v>
      </c>
      <c r="F36" s="31" t="s">
        <v>61</v>
      </c>
      <c r="G36" s="33" t="s">
        <v>127</v>
      </c>
      <c r="L36" s="42" t="s">
        <v>200</v>
      </c>
    </row>
    <row r="37" spans="4:12" x14ac:dyDescent="0.25">
      <c r="D37" s="29" t="s">
        <v>71</v>
      </c>
      <c r="E37" s="24" t="s">
        <v>97</v>
      </c>
      <c r="F37" s="31" t="s">
        <v>61</v>
      </c>
      <c r="G37" s="33" t="s">
        <v>127</v>
      </c>
      <c r="L37" s="42" t="s">
        <v>201</v>
      </c>
    </row>
    <row r="38" spans="4:12" x14ac:dyDescent="0.25">
      <c r="D38" s="29" t="s">
        <v>72</v>
      </c>
      <c r="E38" s="24" t="s">
        <v>97</v>
      </c>
      <c r="F38" s="31" t="s">
        <v>61</v>
      </c>
      <c r="G38" s="33" t="s">
        <v>127</v>
      </c>
      <c r="L38" s="41" t="s">
        <v>202</v>
      </c>
    </row>
    <row r="39" spans="4:12" x14ac:dyDescent="0.25">
      <c r="D39" s="29" t="s">
        <v>73</v>
      </c>
      <c r="E39" s="24" t="s">
        <v>98</v>
      </c>
      <c r="F39" s="31" t="s">
        <v>61</v>
      </c>
      <c r="G39" s="33" t="s">
        <v>128</v>
      </c>
      <c r="L39" s="41" t="s">
        <v>203</v>
      </c>
    </row>
    <row r="40" spans="4:12" x14ac:dyDescent="0.25">
      <c r="D40" s="29" t="s">
        <v>74</v>
      </c>
      <c r="E40" s="24" t="s">
        <v>98</v>
      </c>
      <c r="F40" s="31" t="s">
        <v>61</v>
      </c>
      <c r="G40" s="33" t="s">
        <v>128</v>
      </c>
      <c r="L40" s="42" t="s">
        <v>204</v>
      </c>
    </row>
    <row r="41" spans="4:12" x14ac:dyDescent="0.25">
      <c r="D41" s="29" t="s">
        <v>75</v>
      </c>
      <c r="E41" s="24" t="s">
        <v>98</v>
      </c>
      <c r="F41" s="31" t="s">
        <v>61</v>
      </c>
      <c r="G41" s="33" t="s">
        <v>128</v>
      </c>
      <c r="L41" s="42" t="s">
        <v>205</v>
      </c>
    </row>
    <row r="42" spans="4:12" x14ac:dyDescent="0.25">
      <c r="D42" s="29" t="s">
        <v>76</v>
      </c>
      <c r="E42" s="24" t="s">
        <v>98</v>
      </c>
      <c r="F42" s="31" t="s">
        <v>61</v>
      </c>
      <c r="G42" s="33" t="s">
        <v>128</v>
      </c>
      <c r="L42" s="42" t="s">
        <v>206</v>
      </c>
    </row>
    <row r="43" spans="4:12" x14ac:dyDescent="0.25">
      <c r="D43" s="29" t="s">
        <v>234</v>
      </c>
      <c r="E43" s="24" t="s">
        <v>99</v>
      </c>
      <c r="F43" s="31" t="s">
        <v>61</v>
      </c>
      <c r="G43" s="33" t="s">
        <v>129</v>
      </c>
    </row>
    <row r="44" spans="4:12" ht="30" x14ac:dyDescent="0.25">
      <c r="D44" s="29" t="s">
        <v>92</v>
      </c>
      <c r="E44" s="24" t="s">
        <v>99</v>
      </c>
      <c r="F44" s="31" t="s">
        <v>61</v>
      </c>
      <c r="G44" s="33" t="s">
        <v>129</v>
      </c>
    </row>
    <row r="45" spans="4:12" x14ac:dyDescent="0.25">
      <c r="D45" s="29" t="s">
        <v>235</v>
      </c>
      <c r="E45" s="24" t="s">
        <v>99</v>
      </c>
      <c r="F45" s="31" t="s">
        <v>61</v>
      </c>
      <c r="G45" s="33" t="s">
        <v>129</v>
      </c>
    </row>
    <row r="46" spans="4:12" ht="30" x14ac:dyDescent="0.25">
      <c r="D46" s="27" t="s">
        <v>93</v>
      </c>
      <c r="E46" s="24" t="s">
        <v>56</v>
      </c>
      <c r="F46" s="31" t="s">
        <v>240</v>
      </c>
      <c r="G46" s="33" t="s">
        <v>130</v>
      </c>
    </row>
    <row r="47" spans="4:12" ht="30" x14ac:dyDescent="0.25">
      <c r="D47" s="27" t="s">
        <v>94</v>
      </c>
      <c r="E47" s="24" t="s">
        <v>56</v>
      </c>
      <c r="F47" s="31" t="s">
        <v>240</v>
      </c>
      <c r="G47" s="33" t="s">
        <v>112</v>
      </c>
    </row>
    <row r="51" spans="4:4" x14ac:dyDescent="0.25">
      <c r="D51" s="24" t="s">
        <v>132</v>
      </c>
    </row>
    <row r="52" spans="4:4" x14ac:dyDescent="0.25">
      <c r="D52" s="33" t="s">
        <v>133</v>
      </c>
    </row>
    <row r="53" spans="4:4" ht="30" x14ac:dyDescent="0.25">
      <c r="D53" s="33" t="s">
        <v>134</v>
      </c>
    </row>
    <row r="54" spans="4:4" ht="30" x14ac:dyDescent="0.25">
      <c r="D54" s="33" t="s">
        <v>135</v>
      </c>
    </row>
    <row r="55" spans="4:4" x14ac:dyDescent="0.25">
      <c r="D55" s="33" t="s">
        <v>136</v>
      </c>
    </row>
    <row r="56" spans="4:4" ht="30" x14ac:dyDescent="0.25">
      <c r="D56" s="33" t="s">
        <v>137</v>
      </c>
    </row>
    <row r="57" spans="4:4" ht="30" x14ac:dyDescent="0.25">
      <c r="D57" s="33" t="s">
        <v>138</v>
      </c>
    </row>
    <row r="58" spans="4:4" ht="30" x14ac:dyDescent="0.25">
      <c r="D58" s="33" t="s">
        <v>139</v>
      </c>
    </row>
    <row r="59" spans="4:4" ht="30" x14ac:dyDescent="0.25">
      <c r="D59" s="33" t="s">
        <v>140</v>
      </c>
    </row>
    <row r="60" spans="4:4" x14ac:dyDescent="0.25">
      <c r="D60" s="33" t="s">
        <v>141</v>
      </c>
    </row>
    <row r="61" spans="4:4" ht="30" x14ac:dyDescent="0.25">
      <c r="D61" s="33" t="s">
        <v>142</v>
      </c>
    </row>
    <row r="62" spans="4:4" ht="60" x14ac:dyDescent="0.25">
      <c r="D62" s="33" t="s">
        <v>143</v>
      </c>
    </row>
    <row r="63" spans="4:4" ht="30" x14ac:dyDescent="0.25">
      <c r="D63" s="33" t="s">
        <v>144</v>
      </c>
    </row>
    <row r="64" spans="4:4" x14ac:dyDescent="0.25">
      <c r="D64" s="33" t="s">
        <v>145</v>
      </c>
    </row>
    <row r="65" spans="4:4" ht="30" x14ac:dyDescent="0.25">
      <c r="D65" s="33" t="s">
        <v>146</v>
      </c>
    </row>
    <row r="66" spans="4:4" x14ac:dyDescent="0.25">
      <c r="D66" s="33" t="s">
        <v>147</v>
      </c>
    </row>
    <row r="67" spans="4:4" ht="30" x14ac:dyDescent="0.25">
      <c r="D67" s="33" t="s">
        <v>148</v>
      </c>
    </row>
    <row r="68" spans="4:4" x14ac:dyDescent="0.25">
      <c r="D68" s="33" t="s">
        <v>149</v>
      </c>
    </row>
    <row r="69" spans="4:4" x14ac:dyDescent="0.25">
      <c r="D69" s="33" t="s">
        <v>150</v>
      </c>
    </row>
    <row r="70" spans="4:4" ht="30" x14ac:dyDescent="0.25">
      <c r="D70" s="33" t="s">
        <v>151</v>
      </c>
    </row>
    <row r="71" spans="4:4" ht="45" x14ac:dyDescent="0.25">
      <c r="D71" s="33" t="s">
        <v>152</v>
      </c>
    </row>
    <row r="72" spans="4:4" x14ac:dyDescent="0.25">
      <c r="D72" s="33" t="s">
        <v>153</v>
      </c>
    </row>
    <row r="73" spans="4:4" ht="30" x14ac:dyDescent="0.25">
      <c r="D73" s="33" t="s">
        <v>154</v>
      </c>
    </row>
    <row r="74" spans="4:4" ht="60" x14ac:dyDescent="0.25">
      <c r="D74" s="33" t="s">
        <v>155</v>
      </c>
    </row>
    <row r="75" spans="4:4" ht="30" x14ac:dyDescent="0.25">
      <c r="D75" s="33" t="s">
        <v>156</v>
      </c>
    </row>
    <row r="76" spans="4:4" ht="30" x14ac:dyDescent="0.25">
      <c r="D76" s="33" t="s">
        <v>157</v>
      </c>
    </row>
    <row r="77" spans="4:4" x14ac:dyDescent="0.25">
      <c r="D77" s="33" t="s">
        <v>158</v>
      </c>
    </row>
    <row r="78" spans="4:4" ht="45" x14ac:dyDescent="0.25">
      <c r="D78" s="33" t="s">
        <v>159</v>
      </c>
    </row>
    <row r="79" spans="4:4" x14ac:dyDescent="0.25">
      <c r="D79" s="33" t="s">
        <v>160</v>
      </c>
    </row>
    <row r="80" spans="4:4" ht="45" x14ac:dyDescent="0.25">
      <c r="D80" s="33" t="s">
        <v>161</v>
      </c>
    </row>
    <row r="81" spans="4:4" x14ac:dyDescent="0.25">
      <c r="D81"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vt:lpstr>
      <vt:lpstr>INDICADOR (2)</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2019-06-13T18:14:48Z</cp:lastPrinted>
  <dcterms:created xsi:type="dcterms:W3CDTF">2019-04-09T16:24:36Z</dcterms:created>
  <dcterms:modified xsi:type="dcterms:W3CDTF">2023-02-13T19:55:20Z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1508806</vt:i4>
  </property>
</Properties>
</file>