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diaz\AppData\Local\Temp\oa\"/>
    </mc:Choice>
  </mc:AlternateContent>
  <bookViews>
    <workbookView xWindow="0" yWindow="0" windowWidth="25200" windowHeight="9885"/>
  </bookViews>
  <sheets>
    <sheet name="Caracterización" sheetId="5" r:id="rId1"/>
    <sheet name="INDICADOR" sheetId="6" r:id="rId2"/>
    <sheet name="INDICADOR (2)" sheetId="14" r:id="rId3"/>
    <sheet name="Normograma " sheetId="11" r:id="rId4"/>
    <sheet name="Listas desplegables" sheetId="8" state="hidden" r:id="rId5"/>
  </sheets>
  <externalReferences>
    <externalReference r:id="rId6"/>
  </externalReferences>
  <definedNames>
    <definedName name="Apoyo">'Listas desplegables'!$G$33:$G$38</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INDICADOR!$A$1:$S$24</definedName>
    <definedName name="Print_Area" localSheetId="2">'INDICADOR (2)'!$A$1:$S$24</definedName>
    <definedName name="Print_Area" localSheetId="3">'Normograma '!$A$1:$E$22</definedName>
    <definedName name="Print_Titles" localSheetId="3">'Normograma '!$1:$4</definedName>
    <definedName name="Seguimiento_Evaluación_y_Control">'Listas desplegables'!$E$46</definedName>
    <definedName name="Tipo">'Listas desplegables'!$F$3:$F$46</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1" i="14" l="1"/>
  <c r="C8" i="14"/>
  <c r="M8" i="14" l="1"/>
  <c r="C6" i="14"/>
  <c r="M6" i="14" s="1"/>
  <c r="M5" i="14"/>
  <c r="C8" i="6"/>
  <c r="C11" i="6"/>
  <c r="M6" i="6"/>
  <c r="E14" i="5" l="1"/>
  <c r="M8" i="6" l="1"/>
  <c r="C6" i="6"/>
  <c r="M5" i="6"/>
  <c r="E8" i="5"/>
  <c r="H8" i="5"/>
</calcChain>
</file>

<file path=xl/sharedStrings.xml><?xml version="1.0" encoding="utf-8"?>
<sst xmlns="http://schemas.openxmlformats.org/spreadsheetml/2006/main" count="601" uniqueCount="404">
  <si>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</si>
  <si>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</si>
  <si>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</si>
  <si>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</si>
  <si>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</si>
  <si>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</si>
  <si>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</si>
  <si>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</si>
  <si>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</si>
  <si>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</si>
  <si>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</si>
  <si>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</si>
  <si>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</si>
  <si>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</si>
  <si>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</si>
  <si>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</si>
  <si>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</si>
  <si>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</si>
  <si>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</si>
  <si>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</si>
  <si>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</si>
  <si>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</si>
  <si>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</si>
  <si>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</si>
  <si>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</si>
  <si>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</si>
  <si>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</si>
  <si>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</si>
  <si>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</si>
  <si>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</si>
  <si>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</si>
  <si>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</si>
  <si>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</si>
  <si>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</si>
  <si>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</si>
  <si>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</si>
  <si>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</si>
  <si>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</si>
  <si>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</si>
  <si>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</si>
  <si>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</si>
  <si>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</si>
  <si>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</si>
  <si>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</si>
  <si>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</si>
  <si>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</si>
  <si>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</si>
  <si>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</si>
  <si>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</si>
  <si>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</si>
  <si>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</si>
  <si>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</si>
  <si>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</si>
  <si>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</si>
  <si>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</si>
  <si>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</si>
  <si>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</si>
  <si>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</si>
  <si>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</si>
  <si>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</si>
  <si>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</si>
  <si>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</si>
  <si>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</si>
  <si>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</si>
  <si>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</si>
  <si>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</si>
  <si>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</si>
  <si>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</si>
  <si>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</si>
  <si>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</si>
  <si>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</si>
  <si>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</si>
  <si>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</si>
  <si>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</si>
  <si>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</si>
  <si>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</si>
  <si>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</si>
  <si>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</si>
  <si>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</si>
  <si>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</si>
  <si>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</si>
  <si>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</si>
  <si>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</si>
  <si>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</si>
  <si>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</si>
  <si>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</si>
  <si>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</si>
  <si>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</si>
  <si>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</si>
  <si>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</si>
  <si>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</si>
  <si>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</si>
  <si>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</si>
  <si>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</si>
  <si>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</si>
  <si>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</si>
  <si>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</si>
  <si>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</si>
  <si>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</si>
  <si>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</si>
  <si>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</si>
  <si>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</si>
  <si>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</si>
  <si>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</si>
  <si>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</si>
  <si>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</si>
  <si>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</si>
  <si>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</si>
  <si>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</si>
  <si>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</si>
  <si>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</si>
  <si>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</si>
  <si>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</si>
  <si>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</si>
  <si>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</si>
  <si>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</si>
  <si>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</si>
  <si>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</si>
  <si>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</si>
  <si>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</si>
  <si>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</si>
  <si>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</si>
  <si>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</si>
  <si>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</si>
  <si>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</si>
  <si>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</si>
  <si>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</si>
  <si>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</si>
  <si>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</si>
  <si>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</si>
  <si>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</si>
  <si>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</si>
  <si>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</si>
  <si>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</si>
  <si>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</si>
  <si>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</si>
  <si>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</si>
  <si>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</si>
  <si>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</si>
  <si>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</si>
  <si>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</si>
  <si>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</si>
  <si>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</si>
  <si>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</si>
  <si>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</si>
  <si>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</si>
  <si>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</si>
  <si>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</si>
  <si>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</si>
  <si>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</si>
  <si>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</si>
  <si>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</si>
  <si>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</si>
  <si>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</si>
  <si>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</si>
  <si>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</si>
  <si>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</si>
  <si>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</si>
  <si>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</si>
  <si>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</si>
  <si>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</si>
  <si>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</si>
  <si>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</si>
  <si>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</si>
  <si>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</si>
  <si>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</si>
  <si>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</si>
  <si>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</si>
  <si>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</si>
  <si>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</si>
  <si>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</si>
  <si>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</si>
  <si>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</si>
  <si>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</si>
  <si>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</si>
  <si>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</si>
  <si>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</si>
  <si>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</si>
  <si>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</si>
  <si>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</si>
  <si>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</si>
  <si>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</si>
  <si>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</si>
  <si>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</si>
  <si>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</si>
  <si>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</si>
  <si>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</si>
  <si>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</si>
  <si>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</si>
  <si>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</si>
  <si>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</si>
  <si>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</si>
  <si>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</si>
  <si>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</si>
  <si>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</si>
  <si>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</si>
  <si>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</si>
  <si>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</si>
  <si>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</si>
  <si>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</si>
  <si>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</si>
  <si>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</si>
  <si>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</si>
  <si>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</si>
  <si>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</si>
  <si>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</si>
  <si>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</si>
  <si>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</si>
  <si>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</si>
  <si>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</si>
  <si>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</si>
  <si>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</si>
  <si>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</si>
  <si>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</si>
  <si>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</si>
  <si>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</si>
  <si>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</si>
  <si>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</si>
  <si>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</si>
  <si>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</si>
  <si>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</si>
  <si>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</si>
  <si>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</si>
  <si>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</si>
  <si>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</si>
  <si>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</si>
  <si>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</si>
  <si>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</si>
  <si>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</si>
  <si>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</si>
  <si>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</si>
  <si>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</si>
  <si>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</si>
  <si>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</si>
  <si>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</si>
  <si>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</si>
  <si>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</si>
  <si>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</si>
  <si>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</si>
  <si>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</si>
  <si>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</si>
  <si>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</si>
  <si>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Artículo</t>
  </si>
  <si>
    <t>X</t>
  </si>
  <si>
    <t>Seguimiento</t>
  </si>
  <si>
    <t>Comunicación fechas de auditoria interna, programación auditorias del SIGI</t>
  </si>
  <si>
    <t>Comunicación fechas de auditoria externa</t>
  </si>
  <si>
    <t>Atender la auditoria y entregar la información necesaria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</si>
  <si>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</si>
  <si>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</si>
  <si>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</si>
  <si>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Líder de proceso y su equipo de trabajo</t>
  </si>
  <si>
    <t>x</t>
  </si>
  <si>
    <t>Título</t>
  </si>
  <si>
    <t>4886 de 2011</t>
  </si>
  <si>
    <t>Sistema de Tramites</t>
  </si>
  <si>
    <t>Fecha actualización:</t>
  </si>
  <si>
    <t>Partes interesadas (Grupos de Valor)</t>
  </si>
  <si>
    <t>DE02 Revisión Estratégica</t>
  </si>
  <si>
    <t>CI01 Asesoría y Evaluación Independiente
CI02 Seguimiento Sistema Integral de Gestión Institucional</t>
  </si>
  <si>
    <t>Entes de Control</t>
  </si>
  <si>
    <t>CI02 Seguimiento Sistema Integral de Gestión Institucional
DE02 Revisión Estratégica</t>
  </si>
  <si>
    <t>Necesidad de establecer acciones correctivas y preventivas</t>
  </si>
  <si>
    <t>Realizar Comité de Gestión, verificar cumplimiento y establecer acciones</t>
  </si>
  <si>
    <t>CI02 Seguimiento Sistema Integral de Gestión Institucional
DE02 Revisión Estratégica</t>
  </si>
  <si>
    <t>CÓDIGO</t>
  </si>
  <si>
    <t>VERSIÓN</t>
  </si>
  <si>
    <t>FECHA</t>
  </si>
  <si>
    <t>Prácticas y controles ambientales</t>
  </si>
  <si>
    <t>Todos los procesos
Servidores públicos y contratistas de la SIC
Representante de la Dirección para el Sistema de Gestión de Seguridad de la Información</t>
  </si>
  <si>
    <t>Información para Revisión por la Dirección e información para el ejercicio de Rendición de Cuentas</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</si>
  <si>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</si>
  <si>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Ejercer las funciones de inspección, vigilancia y control respecto de las normas de Protección de Usuarios de los Servicios de Comunicaciones y/o postales</t>
  </si>
  <si>
    <t>Inicia con oficio o a petición de parte y finaliza con la emisión del acto administrativo o instructivo.</t>
  </si>
  <si>
    <t>Establecer los lineamientos para identificar, investigar y sancionar  las posibles violaciones a los Derechos de los Usuarios de los Servicios de Comunicaciones y/o postales en desarrollo de facultades administrativas.</t>
  </si>
  <si>
    <t>Establecer los lineamientos para atender los recursos de apelación presentados por los usuarios de servicios de comunicaciones y/o postales en el marco del trámite en sede de empresa (ante el proveedor)</t>
  </si>
  <si>
    <t xml:space="preserve">Superintendente Delegado(a) para la Protección del Consumidor / Director(a) de  Investigaciones Protección Usuarios de Servicios de Comunicaciones </t>
  </si>
  <si>
    <t>Director(a) de  Investigaciones Protección Usuarios de Servicios de Comunicaciones</t>
  </si>
  <si>
    <t>Fichas de Plan de Acción</t>
  </si>
  <si>
    <t xml:space="preserve">PA02- Protección de Usuarios de Servicios de Comunicaciones
</t>
  </si>
  <si>
    <t>Información sistema de trámites, resultados actividades realizadas, cuadros de control</t>
  </si>
  <si>
    <t xml:space="preserve">
DE02 Revisión Estratégica</t>
  </si>
  <si>
    <t>Denuncia o actuación de oficio</t>
  </si>
  <si>
    <t>Oficio de traslado, Oficio con requerimientos, o comunicación de archivo</t>
  </si>
  <si>
    <t>Respuesta al Oficio de requerimientos</t>
  </si>
  <si>
    <t>Acto administrativo con formulación de cargos o comunicación de archivo</t>
  </si>
  <si>
    <t>Formulación de cargos</t>
  </si>
  <si>
    <t xml:space="preserve">Actos administrativos </t>
  </si>
  <si>
    <t>Orientaciones y metodología de gestión ambiental</t>
  </si>
  <si>
    <t xml:space="preserve"> Participar en actividades definidas en los programas de Gestión Ambiental</t>
  </si>
  <si>
    <t>Orientaciones y metodología de gestión en seguridad y salud en el Trabajo</t>
  </si>
  <si>
    <t xml:space="preserve"> Participar en las actividades definidas en los programas de Seguridad y Salud en el Trabajo</t>
  </si>
  <si>
    <t>TODOS LOS PROCESOS
Servidores Públicos de la SIC y
Representante de la Dirección para SyST</t>
  </si>
  <si>
    <t>Información de cumplimiento de actividades (operativas, plan de acción e indicadores de proceso)</t>
  </si>
  <si>
    <t xml:space="preserve">NORMOGRAMA- PROTECCION DE USUARIOS DE SERVICIOS DE COMUNICACIONES </t>
  </si>
  <si>
    <t>Jerarquía de la norma</t>
  </si>
  <si>
    <t>Numero / Fecha</t>
  </si>
  <si>
    <t>Aplicación Específica</t>
  </si>
  <si>
    <t xml:space="preserve">Constitución Política de Colombia </t>
  </si>
  <si>
    <t>De los derechos colectivos y del ambiente</t>
  </si>
  <si>
    <t>Art. 78 y 88</t>
  </si>
  <si>
    <t xml:space="preserve">Ley </t>
  </si>
  <si>
    <t>1369 de 2009</t>
  </si>
  <si>
    <t>Por medio de la cual se establece el régimen de los servicios postales y se dictan otras disposiciones.</t>
  </si>
  <si>
    <t>Art. 21</t>
  </si>
  <si>
    <t>Competencia de la SIC para la protección del consumidor en el mercado de servicios postales. Procedencia de los recursos y competencia para su atención.</t>
  </si>
  <si>
    <t>1341 de 2009</t>
  </si>
  <si>
    <t>Por la cual se definen Principios y conceptos sobre la sociedad de la información y la organización de las Tecnologías de la Información y las Comunicaciones -TIC-, se crea la Agencia Nacional del Espectro y se dictan otras disposiciones.</t>
  </si>
  <si>
    <t>Art. 53 y s.s.</t>
  </si>
  <si>
    <t>Competencia de la SIC para la protección del consumidor en el mercado de servicios de comunicaciones. Procedencia de los recursos y competencia para su atención.</t>
  </si>
  <si>
    <t>1480 de 2011</t>
  </si>
  <si>
    <t>Por medio de la cual se expide el Estatuto del Consumidor y se dictan otras disposiciones.</t>
  </si>
  <si>
    <t>Art.3</t>
  </si>
  <si>
    <t>Aplicación Suplementaria</t>
  </si>
  <si>
    <t>1753 de 2015</t>
  </si>
  <si>
    <t>Por la cual se expide el Plan Nacional de Desarrollo 2014-2018 “Todos por un nuevo país</t>
  </si>
  <si>
    <t>Art. 44</t>
  </si>
  <si>
    <t>1437 de 2011</t>
  </si>
  <si>
    <t>Por la cual se expide el Código de Procedimiento Administrativo y de lo Contencioso Administrativo</t>
  </si>
  <si>
    <t xml:space="preserve">Parte Primera. Art. 1 - 102. </t>
  </si>
  <si>
    <t>Aplicación total.</t>
  </si>
  <si>
    <t xml:space="preserve">Decreto </t>
  </si>
  <si>
    <t>Por medio de la cual se modifica la estructura de la Superintendencia de Industria y Comercio, se determinan las funciones de sus dependencias y se dictan otras disposiciones</t>
  </si>
  <si>
    <t>Art. 13</t>
  </si>
  <si>
    <t>Funciones de la Dirección de Protección a Usuarios de Servicios de Comunicaciones.</t>
  </si>
  <si>
    <t xml:space="preserve">Sección Tercera </t>
  </si>
  <si>
    <t>Régimen Probatorio.</t>
  </si>
  <si>
    <t>Resolución CRC</t>
  </si>
  <si>
    <t>Aplicación Total</t>
  </si>
  <si>
    <t>3038 de 2011</t>
  </si>
  <si>
    <t>Por la cual se reúne en un solo cuerpo normativo las reglamentaciones e instrucciones generales de la Superintendencia de Industria y Comercio.</t>
  </si>
  <si>
    <t>PA02-C01</t>
  </si>
  <si>
    <t>PA02- Protección de Usuarios de Servicios de Comunicaciones</t>
  </si>
  <si>
    <t>Procesos Componente</t>
  </si>
  <si>
    <t>Todos los Procesos
Servidores Públicos de la SIC y 
Representante de la Dirección para SGA</t>
  </si>
  <si>
    <t>CS01- Atención al Ciuadano
GJ06-- Notificaciones
GD01-Gestion Docuemental</t>
  </si>
  <si>
    <t>SC04 Seguridad y Salud en el Trabajo</t>
  </si>
  <si>
    <t>SC03 Gestión Ambiental</t>
  </si>
  <si>
    <t>Eficacia</t>
  </si>
  <si>
    <t>GD01- Gestión Documental</t>
  </si>
  <si>
    <t>Ejecutar  las actividades planeadas</t>
  </si>
  <si>
    <t>Director(a) de Investigaciones Protección Usuarios de Servicios de Comunicaciones</t>
  </si>
  <si>
    <t>ETAPA AVERIGUACIÓN PRELIMINAR: Atender las denuncias de oficio o a petición de parte por presunta violación a las normas legales vigentes en materia de protección de usuarios de servicios de comunicaciones y/o postales
Admisión. Conforme a lo establecido en el procedimiento. INVESTIGACIONES OFICIOSAS– FACULTADES ADMINISTRATIVAS- SERVICIOS POSTALES Y DE COMUNICACIONES PA02-P05PA02-P05</t>
  </si>
  <si>
    <t>Denunciante, Operadores de servicios postales y/o de Comunicaciones</t>
  </si>
  <si>
    <t>ETAPA AVERIGUACIÓN PRELIMINAR: Atender las denuncias de oficio o a petición de parte por presunta violación a las normas legales vigentes en materia de protección de usuarios de servicios de comunicaciones y/o postales
Averiguación preliminar. Conforme a lo establecido en el  procedimiento INVESTIGACIONES SOBRE POSIBLES VIOLACIONES A LAS NORMAS DE PROTECCIÓN A USUARIOS DE SERVICIOS DE COMUNICACIONES Y SERVICIOS POSTALES – FACULTADES ADMINISTRATIVAS PA02-P07</t>
  </si>
  <si>
    <t>ETAPA DE INVESTIGACIÓN: Atender las denuncias de oficio o a petición de parte por presunta violación a las normas legales vigentes en materia de protección de usuarios de servicios de comunicaciones y/o postales.
 Apertura investigación/ pruebas/ alegatos de conclusión /decisión/ recursos/ acreditación cumplimiento/ multas sucesivas. Conforme a lo establecido en el procedimiento procedimiento INVESTIGACIONES SOBRE POSIBLES VIOLACIONES A LAS NORMAS DE PROTECCIÓN A USUARIOS DE SERVICIOS DE COMUNICACIONES Y SERVICIOS POSTALES – FACULTADES ADMINISTRATIVAS PA02-P07</t>
  </si>
  <si>
    <t>Operadores de Servicios Postales y/o de Comunicaciones</t>
  </si>
  <si>
    <t>Recursos de Apelación, actos expedidos por operadores de servicios de comunicaciones y/o postales</t>
  </si>
  <si>
    <t>RECURSOS DE APELACIÓN:
Atender los recursos de apelación interpuestos por usuarios de los prestadores de servicios de comunicaciones y servicios postales en el trámite en sede de empresa. 
decisión/ notificación/ acreditación cumplimiento. Conforme a lo establecido en el procedimiento de RECURSOS DE APELACIONES Y DE QUEJA CONTRA LAS DECISIONES DE PROVEEDORES DE COMUNICACIONES Y OPERADORES POSTALES PA02-P06</t>
  </si>
  <si>
    <t>Recurrente, Operadores de servicios postales y/o de Comunicaciones</t>
  </si>
  <si>
    <t xml:space="preserve">Diligenciar el Plan de Mejoramiento con las acciones correctivas y preventivas.
Entregar periódicamente reporte de cumplimiento del Plan de Mejoramiento </t>
  </si>
  <si>
    <t>Trámites:
Denuncias por posibles violaciones a las normas de protección al usuario y/o suscriptor de servicios de comunicaciones y postales, exceptuando radiodifusión sonora.No aplica.</t>
  </si>
  <si>
    <t>Metas operativas
Plan de Acción
Plan Anual de Adquisiciones</t>
  </si>
  <si>
    <t xml:space="preserve"> Articulos 78, 334 y 365 CP, Ley 1341 de 2009, modificada por la Ley 1978 de 2019, Ley 1369 de 2009, Ley 1480 de 2011, Decreto 4886 de 2011</t>
  </si>
  <si>
    <t>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t>
  </si>
  <si>
    <t>Denunciantes                                                                 
                                        Operadores de Servicios Postales y/o de Comunicaciones</t>
  </si>
  <si>
    <t>Tramitar los Recursos de apelación externos de servicios de comunicaciones y postales, ingresados entre 1 de julio de 2018 y el 30 de junio de 2019</t>
  </si>
  <si>
    <t>Tramitar las denuncias radicadas en la Dirección de Investigaciones de Protección de Usuarios de Servicios de Comunicaciones, entre el 2016 y 2018</t>
  </si>
  <si>
    <t>DE01 Formulación Estratégica 
DE02 Revisión Estratégica</t>
  </si>
  <si>
    <r>
      <t xml:space="preserve">DE01 Formulación Estratégica 
DE02 Revisión Estratégica
PA02- Protección de Usuarios de Servicios de Comunicaciones
</t>
    </r>
    <r>
      <rPr>
        <sz val="11"/>
        <color rgb="FFFF0000"/>
        <rFont val="Arial"/>
        <family val="2"/>
      </rPr>
      <t/>
    </r>
  </si>
  <si>
    <t>Se aplica a los usuarios de servicios postales</t>
  </si>
  <si>
    <t>Por la cual se modifican algunas disposiciones establecidas en el capítulo 4 título V de la Resolución CRC 5050 de 2016"</t>
  </si>
  <si>
    <t>5588 de 2019</t>
  </si>
  <si>
    <t>Por la cual se modifican los artículos 2.2.2.1. y 2.2.7.9 del Capítulo 2 del Titulo II, y el Formato 4.1. del Capítulo 3 del Título Reportes de información, contenidos en la Resolución CRC 5050 de 2016</t>
  </si>
  <si>
    <t>5587 de 2019</t>
  </si>
  <si>
    <t>Se aplica a los usuarios de servicios de comunicaciones</t>
  </si>
  <si>
    <t>Por la cual se establece el Régimen de Protección de los Derechos de los Usuarios de Servicios de Comunicaciones, se modifica el Capitulo 1 del Título II de la Resolución CRC 5050 de 2016 y se dictan otras disposiciones</t>
  </si>
  <si>
    <t>5111 de 2017</t>
  </si>
  <si>
    <t>Aplicación total</t>
  </si>
  <si>
    <t>Título II y V</t>
  </si>
  <si>
    <t>Por la cual se compilan las Resoluciones de Carácter General vigentes expedidas por la Comisión de Regulación de Comunicaciones</t>
  </si>
  <si>
    <t>5050 de 2016</t>
  </si>
  <si>
    <t>Por la cual se expide el Régimen de Protección de los Derechos de los Usuarios de los Servicios Postales</t>
  </si>
  <si>
    <t>Por el cual se expide el Código Generla de Proceso</t>
  </si>
  <si>
    <t>1564 de 2012</t>
  </si>
  <si>
    <t>Consolida a la SIC como autoridad única de protección al consumidor en el sector TIC, incluyendo el servicio de televisión. Modifica el procedimiento administrativo sancionatorio, el cual se regirá integralmente por lo establecido en el CPACA.</t>
  </si>
  <si>
    <t>Artículo 3, 4, 28,37, y 39</t>
  </si>
  <si>
    <t>Por la cual se moderniza el sector de las tecnologías de la información y las comunicaciones-TIC, se distribuyen competencias, se crea un regulador Único y se dictan otras disposiciones</t>
  </si>
  <si>
    <t>1978 de 2019</t>
  </si>
  <si>
    <t>Por medio de la cual se 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</si>
  <si>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</si>
  <si>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1755 de 2015</t>
  </si>
  <si>
    <t>Sanciones en materias TIC. Modifíquese el artículo 65 de la Ley 1341 de 2009</t>
  </si>
  <si>
    <t>El procedimiento y las sanciones establecidas en el capítulo II se aplica a los servicios postales. Lo establecido en el articulo 79 se aplica a los servicios postales.</t>
  </si>
  <si>
    <t>Capítulo II y art.79</t>
  </si>
  <si>
    <t>Aplicación total. Para todos los procesos administrativos de carácter sancionatorio relacionados con la protección de los derechos de los usuarios de comunicaciones y postales que adelante la SIC se regirán por el CPACA</t>
  </si>
  <si>
    <t>La ley regulará el control de la calidad de los bienes y servicios ofrecidos y prestados a la comunidad, así como la información que debe suministrarse al público en su comercialización. Responsabilidad de quienes en la producción y comercialización de bienes y servicios, atenten contra la salud, la seguridad y el adecuado aprovisiamiento a consumidores y usuarios.</t>
  </si>
  <si>
    <t>Circular Única de la SIC</t>
  </si>
  <si>
    <t>Calcular el porcentaje de las Denuncias radicadas en la Dirección de Investigaciones de Protección de Usuarios de Servicios de Comunicaciones, entre el 2016 y 2018, tramitadas</t>
  </si>
  <si>
    <t>Tramitar las denuncias ingresadas entre el año 2016 y 2018, con:(i) Información del trámite, (ii) Traslado al operador, (iii) Traslado entidad competente, (iv)  Archivo por no mérito (v) Archivo por desistimiento tácito y (vi) Pliego de cargos.</t>
  </si>
  <si>
    <t>Calcular el porcentaje de los recursos de apelación de servicios de comunicaciones y servicios postales (sede de empresa),  radicados en la SIC entre el 1 de julio de 2018 y el 30 de junio de 2019, resueltos.</t>
  </si>
  <si>
    <t>Corresponde a los actos administrativos que resuelven los recursos de apelación de servicios de comunicaciones y servicios postales (sede de empresa),  radicados en la SIC entre el 1 de julio de 2018 y el 30 de junio de 2019.</t>
  </si>
  <si>
    <t>Vb. 2 Recursos de apelación ingresados a la Dirección de Investigaciones de protección entre el 1 de julio de 2018 y el 30 de junio de 2019</t>
  </si>
  <si>
    <t>Corresponde a los recursos de apelación que son presentados en Sedes (operadores) de Servicios de Comunicaciones y postales, y que se tramitaron y que ingresaron a la Dirección  entre el 1 de julio de 2018 y el 30 de junio de 2019</t>
  </si>
  <si>
    <t>sistema de tramites</t>
  </si>
  <si>
    <t>Corresponde al inventario de los recursos de apelación que son presentados en Sedes (operadores) de Servicios de Comunicaciones y postales, que ingresaron a la Dirección  entre el 1 de julio de 2018 y el 30 de junio de 2019</t>
  </si>
  <si>
    <t>NA</t>
  </si>
  <si>
    <t>Vb. 1Recursos de apelación tramitados, que ingresaron a la Dirección de Investigaciones de protección entre el 1 de julio de 2018 y el 30 de junio de 2019</t>
  </si>
  <si>
    <t xml:space="preserve">Vb1 Recursos de apelación tramitados, que ingresaron a la Dirección de Investigaciones de protección entre el 1 de julio de 2018 y el 30 de junio de 2019
•Vb. 2 Recursos de apelación ingresados a la Dirección de Investigaciones de protección entre el 1 de julio de 2018 y el 30 de junio de 2019
</t>
  </si>
  <si>
    <t xml:space="preserve">Vb.1 Denuncias tramitadas, que ingresaron a la Dirección de Investigaciones de protección entre el año 2016 y 2018 (finalizadas)
Vb. 2 Denuncias ingresadas a la Dirección de Investigaciones de protección entre el año 2016 y 2018
</t>
  </si>
  <si>
    <t>Vb.1 Denuncias tramitadas, que ingresaron a la Dirección de Investigaciones de protección entre el año 2016 y 2018 (finalizadas)</t>
  </si>
  <si>
    <t>Vb. 2 Denuncias ingresadas a la Dirección de Investigaciones de protección entre el año 2016 y 2018</t>
  </si>
  <si>
    <t>Corresponde a todos los procesos administrativos de la Dirección de Investigaciones de protección de usuarios de servicios de comunicaciones radicadas hasta el 31 de diciembre de 2016, que hayan finalizado por algunas de las siguientes vías: archivo, traslado, traslado operado, acto administrativo, comunicación (traslado entidad competente, archivo no merito e información trámite).</t>
  </si>
  <si>
    <t>Inventario de las denuncias ingresadas entre el año 2016 y 2018</t>
  </si>
</sst>
</file>

<file path=xl/styles.xml><?xml version="1.0" encoding="utf-8"?>
<styleSheet xmlns="http://schemas.openxmlformats.org/spreadsheetml/2006/main" xmlns:mc="http://schemas.openxmlformats.org/markup-compatibility/2006" xmlns:x14ac="http://schemas.microsoft.com/office/spreadsheetml/2009/9/ac" mc:Ignorable="x14ac">
  <fonts count="37" x14ac:knownFonts="1">
    <font>
      <sz val="11"/>
      <color theme="1"/>
      <name val="Calibri"/>
      <family val="2"/>
      <scheme val="minor"/>
    </font>
    <font>
      <b/>
      <sz val="11"/>
      <color theme="1"/>
      <name val="Calibri"/>
      <family val="2"/>
      <scheme val="minor"/>
    </font>
    <font>
      <b/>
      <sz val="18"/>
      <color rgb="FF2D3B89"/>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0"/>
      <color theme="1"/>
      <name val="Arial"/>
      <family val="2"/>
    </font>
    <font>
      <sz val="11"/>
      <color rgb="FFFF0000"/>
      <name val="Arial"/>
      <family val="2"/>
    </font>
    <font>
      <sz val="11"/>
      <color theme="1"/>
      <name val="Arial Narrow"/>
      <family val="2"/>
    </font>
    <font>
      <sz val="10"/>
      <name val="Arial Narrow"/>
      <family val="2"/>
    </font>
    <font>
      <sz val="11"/>
      <color theme="9" tint="-0.249977111117893"/>
      <name val="Calibri"/>
      <family val="2"/>
      <scheme val="minor"/>
    </font>
    <font>
      <b/>
      <sz val="11"/>
      <name val="Arial Black"/>
      <family val="2"/>
    </font>
    <font>
      <sz val="11"/>
      <name val="Arial Black"/>
      <family val="2"/>
    </font>
    <font>
      <b/>
      <sz val="9"/>
      <name val="Arial Black"/>
      <family val="2"/>
    </font>
    <font>
      <sz val="9"/>
      <name val="Arial Black"/>
      <family val="2"/>
    </font>
    <font>
      <b/>
      <sz val="11"/>
      <name val="Arial"/>
      <family val="2"/>
    </font>
    <font>
      <sz val="11"/>
      <name val="Arial Narrow"/>
      <family val="2"/>
    </font>
    <font>
      <b/>
      <sz val="14"/>
      <name val="Arial Narrow"/>
      <family val="2"/>
    </font>
    <font>
      <b/>
      <sz val="16"/>
      <name val="Arial Narrow"/>
      <family val="2"/>
    </font>
    <font>
      <b/>
      <sz val="14"/>
      <name val="Arial"/>
      <family val="2"/>
    </font>
  </fonts>
  <fills count="10">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tint="-0.14999847407452621"/>
        <bgColor indexed="64"/>
      </patternFill>
    </fill>
  </fills>
  <borders count="70">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auto="1"/>
      </left>
      <right style="hair">
        <color auto="1"/>
      </right>
      <top/>
      <bottom/>
      <diagonal/>
    </border>
    <border>
      <left style="medium">
        <color auto="1"/>
      </left>
      <right style="hair">
        <color auto="1"/>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top style="medium">
        <color auto="1"/>
      </top>
      <bottom/>
      <diagonal/>
    </border>
    <border>
      <left style="medium">
        <color indexed="64"/>
      </left>
      <right/>
      <top style="medium">
        <color indexed="64"/>
      </top>
      <bottom/>
      <diagonal/>
    </border>
    <border>
      <left/>
      <right style="hair">
        <color auto="1"/>
      </right>
      <top style="medium">
        <color indexed="64"/>
      </top>
      <bottom/>
      <diagonal/>
    </border>
    <border>
      <left style="hair">
        <color auto="1"/>
      </left>
      <right/>
      <top style="medium">
        <color indexed="64"/>
      </top>
      <bottom/>
      <diagonal/>
    </border>
    <border>
      <left style="medium">
        <color indexed="64"/>
      </left>
      <right/>
      <top/>
      <bottom style="hair">
        <color auto="1"/>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thin">
        <color indexed="64"/>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3">
    <xf numFmtId="0" fontId="0" fillId="0" borderId="0"/>
    <xf numFmtId="0" fontId="7" fillId="0" borderId="0" applyNumberFormat="0" applyFill="0" applyBorder="0" applyAlignment="0" applyProtection="0"/>
    <xf numFmtId="0" fontId="15" fillId="0" borderId="0"/>
  </cellStyleXfs>
  <cellXfs count="377">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8" fillId="0" borderId="0" xfId="0" applyFont="1"/>
    <xf numFmtId="0" fontId="11" fillId="0" borderId="0" xfId="0" applyFont="1" applyBorder="1"/>
    <xf numFmtId="0" fontId="8" fillId="0" borderId="0" xfId="0" applyFont="1" applyAlignment="1">
      <alignment vertical="center" wrapText="1"/>
    </xf>
    <xf numFmtId="0" fontId="9" fillId="0" borderId="8" xfId="0" applyFont="1" applyBorder="1"/>
    <xf numFmtId="0" fontId="9" fillId="0" borderId="13" xfId="0" applyFont="1" applyBorder="1"/>
    <xf numFmtId="0" fontId="9" fillId="0" borderId="0" xfId="0" applyFont="1" applyBorder="1"/>
    <xf numFmtId="0" fontId="9" fillId="0" borderId="12" xfId="0" applyFont="1" applyBorder="1"/>
    <xf numFmtId="0" fontId="9" fillId="0" borderId="14" xfId="0" applyFont="1" applyBorder="1"/>
    <xf numFmtId="0" fontId="9" fillId="0" borderId="15" xfId="0" applyFont="1" applyBorder="1"/>
    <xf numFmtId="0" fontId="6" fillId="2" borderId="31" xfId="0" applyFont="1" applyFill="1" applyBorder="1" applyAlignment="1">
      <alignment vertical="center"/>
    </xf>
    <xf numFmtId="0" fontId="8" fillId="0" borderId="24" xfId="0" applyFont="1" applyBorder="1"/>
    <xf numFmtId="0" fontId="9" fillId="0" borderId="38" xfId="0" applyFont="1" applyBorder="1"/>
    <xf numFmtId="0" fontId="9" fillId="0" borderId="39" xfId="0" applyFont="1" applyBorder="1"/>
    <xf numFmtId="0" fontId="11" fillId="0" borderId="23" xfId="0" applyFont="1" applyBorder="1"/>
    <xf numFmtId="0" fontId="9" fillId="0" borderId="28" xfId="0" applyFont="1" applyBorder="1"/>
    <xf numFmtId="0" fontId="8" fillId="0" borderId="29" xfId="0" applyFont="1" applyBorder="1"/>
    <xf numFmtId="0" fontId="6" fillId="3" borderId="32" xfId="0" applyFont="1" applyFill="1" applyBorder="1" applyAlignment="1">
      <alignment vertical="center"/>
    </xf>
    <xf numFmtId="9" fontId="10" fillId="0" borderId="44" xfId="0" applyNumberFormat="1" applyFont="1" applyBorder="1" applyAlignment="1">
      <alignment horizontal="center" vertical="center" wrapText="1"/>
    </xf>
    <xf numFmtId="0" fontId="6" fillId="2" borderId="10" xfId="0" applyFont="1" applyFill="1" applyBorder="1" applyAlignment="1">
      <alignment horizontal="center" vertical="center"/>
    </xf>
    <xf numFmtId="0" fontId="3" fillId="0" borderId="0" xfId="0" applyFont="1" applyBorder="1" applyAlignment="1"/>
    <xf numFmtId="0" fontId="6"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6" fillId="4" borderId="7" xfId="0" applyFont="1" applyFill="1" applyBorder="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1" fillId="0" borderId="46" xfId="0" applyFont="1" applyBorder="1"/>
    <xf numFmtId="0" fontId="5" fillId="0" borderId="0" xfId="0" applyFont="1" applyFill="1" applyBorder="1" applyAlignment="1">
      <alignment vertical="center" wrapText="1"/>
    </xf>
    <xf numFmtId="0" fontId="5" fillId="0" borderId="23" xfId="0" applyFont="1" applyFill="1" applyBorder="1" applyAlignment="1">
      <alignment vertical="center" wrapText="1"/>
    </xf>
    <xf numFmtId="0" fontId="5" fillId="0" borderId="24" xfId="0" applyFont="1" applyFill="1" applyBorder="1" applyAlignment="1">
      <alignment vertical="center" wrapText="1"/>
    </xf>
    <xf numFmtId="0" fontId="6" fillId="2" borderId="37" xfId="0" applyFont="1" applyFill="1" applyBorder="1" applyAlignment="1">
      <alignment vertical="center"/>
    </xf>
    <xf numFmtId="0" fontId="16" fillId="0" borderId="0" xfId="2" applyFont="1" applyFill="1" applyBorder="1" applyAlignment="1" applyProtection="1">
      <alignment vertical="center" wrapText="1"/>
      <protection locked="0"/>
    </xf>
    <xf numFmtId="0" fontId="17" fillId="0" borderId="0" xfId="2" applyFont="1" applyFill="1" applyBorder="1" applyAlignment="1" applyProtection="1">
      <alignment vertical="center" wrapText="1"/>
      <protection locked="0"/>
    </xf>
    <xf numFmtId="0" fontId="17" fillId="0" borderId="0" xfId="2" applyFont="1" applyFill="1" applyBorder="1" applyAlignment="1" applyProtection="1">
      <alignment horizontal="left" vertical="center" wrapText="1" indent="2"/>
      <protection locked="0"/>
    </xf>
    <xf numFmtId="0" fontId="12" fillId="0" borderId="4" xfId="0" applyFont="1" applyFill="1" applyBorder="1" applyAlignment="1">
      <alignment vertical="center"/>
    </xf>
    <xf numFmtId="0" fontId="19" fillId="0" borderId="0" xfId="0" applyFont="1"/>
    <xf numFmtId="0" fontId="6" fillId="3" borderId="30" xfId="0" applyFont="1" applyFill="1" applyBorder="1" applyAlignment="1">
      <alignment horizontal="center" vertical="center"/>
    </xf>
    <xf numFmtId="0" fontId="10" fillId="0" borderId="33" xfId="0" applyFont="1" applyBorder="1" applyAlignment="1">
      <alignment horizontal="center" vertical="center"/>
    </xf>
    <xf numFmtId="0" fontId="22" fillId="0" borderId="0" xfId="0" applyFont="1" applyFill="1" applyBorder="1" applyAlignment="1">
      <alignment horizontal="center" vertical="center" wrapText="1"/>
    </xf>
    <xf numFmtId="0" fontId="20" fillId="0" borderId="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0" xfId="0" applyFont="1" applyAlignment="1">
      <alignment horizontal="center" wrapText="1"/>
    </xf>
    <xf numFmtId="0" fontId="23" fillId="0" borderId="23"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3" xfId="0" applyFont="1" applyBorder="1" applyAlignment="1">
      <alignment horizontal="center" vertical="center" wrapText="1"/>
    </xf>
    <xf numFmtId="0" fontId="20" fillId="0" borderId="0" xfId="0" applyFont="1" applyBorder="1" applyAlignment="1">
      <alignment horizontal="center" vertical="center" wrapText="1"/>
    </xf>
    <xf numFmtId="0" fontId="6" fillId="2" borderId="32"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6" xfId="0" applyFont="1" applyBorder="1" applyAlignment="1">
      <alignment horizontal="center" vertical="center" wrapText="1"/>
    </xf>
    <xf numFmtId="0" fontId="0" fillId="0" borderId="23" xfId="0" applyBorder="1" applyAlignment="1">
      <alignment horizontal="center"/>
    </xf>
    <xf numFmtId="0" fontId="0" fillId="0" borderId="0" xfId="0" applyBorder="1" applyAlignment="1">
      <alignment horizontal="center"/>
    </xf>
    <xf numFmtId="0" fontId="8" fillId="0" borderId="1" xfId="0" applyFont="1" applyBorder="1" applyAlignment="1">
      <alignment horizontal="center" vertical="center" wrapText="1"/>
    </xf>
    <xf numFmtId="0" fontId="8" fillId="0" borderId="23" xfId="0" applyFont="1" applyBorder="1" applyAlignment="1">
      <alignment horizontal="center"/>
    </xf>
    <xf numFmtId="0" fontId="8" fillId="0" borderId="0" xfId="0" applyFont="1" applyBorder="1" applyAlignment="1">
      <alignment horizontal="center"/>
    </xf>
    <xf numFmtId="0" fontId="8" fillId="0" borderId="0" xfId="0" applyFont="1" applyBorder="1" applyAlignment="1">
      <alignment vertical="center" wrapText="1"/>
    </xf>
    <xf numFmtId="0" fontId="8" fillId="0" borderId="0" xfId="0" applyFont="1" applyFill="1" applyBorder="1" applyAlignment="1">
      <alignment horizontal="center"/>
    </xf>
    <xf numFmtId="0" fontId="20" fillId="0" borderId="1" xfId="0" applyFont="1" applyFill="1" applyBorder="1" applyAlignment="1">
      <alignment horizontal="center" vertical="center"/>
    </xf>
    <xf numFmtId="0" fontId="8" fillId="0" borderId="6" xfId="0" applyFont="1" applyFill="1" applyBorder="1" applyAlignment="1">
      <alignment horizontal="center" vertical="center"/>
    </xf>
    <xf numFmtId="0" fontId="22" fillId="0" borderId="0" xfId="0" applyFont="1" applyFill="1" applyBorder="1" applyAlignment="1">
      <alignment vertical="center" wrapText="1"/>
    </xf>
    <xf numFmtId="0" fontId="8" fillId="0" borderId="6" xfId="0" applyFont="1" applyFill="1" applyBorder="1" applyAlignment="1">
      <alignment horizontal="center"/>
    </xf>
    <xf numFmtId="0" fontId="20" fillId="0" borderId="0"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8" fillId="0" borderId="31" xfId="0" applyFont="1" applyBorder="1" applyAlignment="1">
      <alignment horizontal="center" vertical="center" wrapText="1"/>
    </xf>
    <xf numFmtId="0" fontId="8" fillId="0" borderId="19"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Border="1" applyAlignment="1">
      <alignment horizontal="center"/>
    </xf>
    <xf numFmtId="0" fontId="2" fillId="0" borderId="0" xfId="0" applyFont="1" applyBorder="1" applyAlignment="1">
      <alignment horizontal="center" vertical="center"/>
    </xf>
    <xf numFmtId="0" fontId="2" fillId="0" borderId="24" xfId="0" applyFont="1" applyBorder="1" applyAlignment="1">
      <alignment horizontal="center" vertical="center"/>
    </xf>
    <xf numFmtId="0" fontId="20" fillId="0" borderId="1" xfId="0" applyFont="1" applyBorder="1" applyAlignment="1">
      <alignment horizontal="center" vertical="center"/>
    </xf>
    <xf numFmtId="0" fontId="8" fillId="0" borderId="6" xfId="0" applyFont="1" applyBorder="1" applyAlignment="1">
      <alignment horizontal="center" vertical="center"/>
    </xf>
    <xf numFmtId="0" fontId="8" fillId="0" borderId="6" xfId="0" applyFont="1" applyBorder="1" applyAlignment="1">
      <alignment horizontal="center"/>
    </xf>
    <xf numFmtId="0" fontId="8" fillId="0" borderId="7" xfId="0" applyFont="1" applyBorder="1" applyAlignment="1">
      <alignment horizontal="center"/>
    </xf>
    <xf numFmtId="0" fontId="8" fillId="0" borderId="19" xfId="0" applyFont="1" applyBorder="1" applyAlignment="1">
      <alignment horizontal="center"/>
    </xf>
    <xf numFmtId="0" fontId="8" fillId="0" borderId="23" xfId="0" applyFont="1" applyBorder="1" applyAlignment="1">
      <alignment horizontal="justify" vertical="center"/>
    </xf>
    <xf numFmtId="0" fontId="8" fillId="0" borderId="0" xfId="0" applyFont="1" applyBorder="1" applyAlignment="1">
      <alignment horizontal="justify" vertical="center"/>
    </xf>
    <xf numFmtId="0" fontId="20" fillId="0" borderId="0" xfId="0" applyFont="1" applyBorder="1" applyAlignment="1">
      <alignment horizontal="center" vertical="center"/>
    </xf>
    <xf numFmtId="0" fontId="8" fillId="0" borderId="0" xfId="0" applyFont="1" applyBorder="1" applyAlignment="1">
      <alignment horizontal="center" vertical="center"/>
    </xf>
    <xf numFmtId="0" fontId="8" fillId="0" borderId="23"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0" xfId="0" applyFont="1" applyFill="1" applyBorder="1" applyAlignment="1">
      <alignment vertical="center" wrapText="1"/>
    </xf>
    <xf numFmtId="0" fontId="21" fillId="0" borderId="3" xfId="0" applyFont="1" applyFill="1" applyBorder="1" applyAlignment="1">
      <alignment vertical="center" wrapText="1"/>
    </xf>
    <xf numFmtId="0" fontId="21" fillId="0" borderId="1"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20" xfId="0" applyFont="1" applyFill="1" applyBorder="1" applyAlignment="1">
      <alignment vertical="center" wrapText="1"/>
    </xf>
    <xf numFmtId="0" fontId="25" fillId="0" borderId="0" xfId="0" applyFont="1"/>
    <xf numFmtId="0" fontId="25" fillId="0" borderId="0" xfId="0" applyFont="1" applyAlignment="1">
      <alignment horizontal="center" vertical="center"/>
    </xf>
    <xf numFmtId="0" fontId="8" fillId="0" borderId="0" xfId="0" applyFont="1" applyFill="1" applyBorder="1" applyAlignment="1">
      <alignment horizontal="center" vertical="center"/>
    </xf>
    <xf numFmtId="0" fontId="21" fillId="0" borderId="3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6" xfId="0" applyFont="1" applyBorder="1" applyAlignment="1">
      <alignment horizontal="center" wrapText="1"/>
    </xf>
    <xf numFmtId="0" fontId="21" fillId="0" borderId="1" xfId="0" applyFont="1" applyFill="1" applyBorder="1" applyAlignment="1">
      <alignment vertical="center" wrapText="1"/>
    </xf>
    <xf numFmtId="0" fontId="8" fillId="0" borderId="9" xfId="0" applyFont="1" applyFill="1" applyBorder="1" applyAlignment="1">
      <alignment horizontal="center" vertical="center" wrapText="1"/>
    </xf>
    <xf numFmtId="0" fontId="8" fillId="0" borderId="24" xfId="0" applyFont="1" applyBorder="1" applyAlignment="1">
      <alignment horizontal="center"/>
    </xf>
    <xf numFmtId="0" fontId="8" fillId="0" borderId="24" xfId="0" applyFont="1" applyBorder="1" applyAlignment="1">
      <alignment horizontal="center" vertical="center"/>
    </xf>
    <xf numFmtId="0" fontId="21" fillId="0" borderId="10"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21" fillId="0" borderId="23" xfId="0" applyFont="1" applyFill="1" applyBorder="1" applyAlignment="1">
      <alignment vertical="center" wrapText="1"/>
    </xf>
    <xf numFmtId="0" fontId="21" fillId="0" borderId="0" xfId="0" applyFont="1" applyFill="1" applyBorder="1" applyAlignment="1">
      <alignment vertical="center" wrapText="1"/>
    </xf>
    <xf numFmtId="0" fontId="21" fillId="0" borderId="24" xfId="0" applyFont="1" applyFill="1" applyBorder="1" applyAlignment="1">
      <alignment horizontal="center" vertical="center" wrapText="1"/>
    </xf>
    <xf numFmtId="0" fontId="21" fillId="0" borderId="2" xfId="0" applyFont="1" applyFill="1" applyBorder="1" applyAlignment="1">
      <alignment vertical="center" wrapText="1"/>
    </xf>
    <xf numFmtId="0" fontId="32" fillId="0" borderId="1" xfId="0" applyFont="1" applyBorder="1" applyAlignment="1">
      <alignment horizontal="center" vertical="center"/>
    </xf>
    <xf numFmtId="0" fontId="21" fillId="0" borderId="1" xfId="0" applyFont="1" applyFill="1" applyBorder="1" applyAlignment="1">
      <alignment horizontal="center" vertical="top" wrapText="1"/>
    </xf>
    <xf numFmtId="0" fontId="21" fillId="0" borderId="26" xfId="0" applyFont="1" applyFill="1" applyBorder="1" applyAlignment="1">
      <alignment horizontal="center" vertical="center" wrapText="1"/>
    </xf>
    <xf numFmtId="0" fontId="32" fillId="0" borderId="0" xfId="0" applyFont="1" applyFill="1" applyBorder="1" applyAlignment="1">
      <alignment vertical="center" wrapText="1"/>
    </xf>
    <xf numFmtId="0" fontId="15" fillId="0" borderId="2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Border="1" applyAlignment="1">
      <alignment horizontal="center" vertical="center" wrapText="1"/>
    </xf>
    <xf numFmtId="0" fontId="33" fillId="0" borderId="0" xfId="0" applyFont="1"/>
    <xf numFmtId="0" fontId="26" fillId="0" borderId="33" xfId="0" applyFont="1" applyFill="1" applyBorder="1" applyAlignment="1">
      <alignment horizontal="center" vertical="center" wrapText="1"/>
    </xf>
    <xf numFmtId="0" fontId="26" fillId="0" borderId="67" xfId="0" applyFont="1" applyFill="1" applyBorder="1" applyAlignment="1">
      <alignment horizontal="center" vertical="center" wrapText="1"/>
    </xf>
    <xf numFmtId="0" fontId="26" fillId="0" borderId="48" xfId="0" applyFont="1" applyFill="1" applyBorder="1" applyAlignment="1">
      <alignment horizontal="center" vertical="center" wrapText="1"/>
    </xf>
    <xf numFmtId="0" fontId="34" fillId="9" borderId="66" xfId="0" applyFont="1" applyFill="1" applyBorder="1" applyAlignment="1">
      <alignment horizontal="center" vertical="center" wrapText="1"/>
    </xf>
    <xf numFmtId="0" fontId="34" fillId="9" borderId="65" xfId="0" applyFont="1" applyFill="1" applyBorder="1" applyAlignment="1">
      <alignment horizontal="center" vertical="center" wrapText="1"/>
    </xf>
    <xf numFmtId="0" fontId="34" fillId="9" borderId="64" xfId="0" applyFont="1" applyFill="1" applyBorder="1" applyAlignment="1">
      <alignment horizontal="center" vertical="center" wrapText="1"/>
    </xf>
    <xf numFmtId="14" fontId="33" fillId="0" borderId="63" xfId="0" applyNumberFormat="1" applyFont="1" applyBorder="1" applyAlignment="1">
      <alignment horizontal="center" vertical="center"/>
    </xf>
    <xf numFmtId="0" fontId="33" fillId="0" borderId="49" xfId="0" applyFont="1" applyBorder="1" applyAlignment="1">
      <alignment horizontal="center" vertical="center"/>
    </xf>
    <xf numFmtId="0" fontId="8" fillId="0" borderId="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6" fillId="2" borderId="36"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 xfId="0" applyFont="1" applyFill="1" applyBorder="1" applyAlignment="1">
      <alignment horizontal="center" vertical="center"/>
    </xf>
    <xf numFmtId="0" fontId="8" fillId="0" borderId="32"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8" fillId="0" borderId="6" xfId="0" applyFont="1" applyBorder="1" applyAlignment="1">
      <alignment horizontal="center" vertical="center" wrapText="1"/>
    </xf>
    <xf numFmtId="0" fontId="21" fillId="0" borderId="16"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54" xfId="0" applyFont="1" applyFill="1" applyBorder="1" applyAlignment="1">
      <alignment horizontal="center" vertical="center" wrapText="1"/>
    </xf>
    <xf numFmtId="0" fontId="0" fillId="0" borderId="56" xfId="0" applyBorder="1" applyAlignment="1">
      <alignment horizontal="center"/>
    </xf>
    <xf numFmtId="0" fontId="0" fillId="0" borderId="55" xfId="0" applyBorder="1" applyAlignment="1">
      <alignment horizontal="center"/>
    </xf>
    <xf numFmtId="0" fontId="0" fillId="0" borderId="57"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59"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6" fillId="2" borderId="55" xfId="0" applyFont="1" applyFill="1" applyBorder="1" applyAlignment="1">
      <alignment horizontal="center" vertical="center"/>
    </xf>
    <xf numFmtId="0" fontId="6" fillId="2" borderId="0"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45" xfId="0" applyFont="1" applyFill="1" applyBorder="1" applyAlignment="1">
      <alignment horizontal="center" vertical="center"/>
    </xf>
    <xf numFmtId="0" fontId="21" fillId="0" borderId="58" xfId="0" applyFont="1" applyBorder="1" applyAlignment="1">
      <alignment horizontal="center" vertical="center"/>
    </xf>
    <xf numFmtId="0" fontId="21" fillId="0" borderId="60" xfId="0" applyFont="1" applyBorder="1" applyAlignment="1">
      <alignment horizontal="center" vertical="center"/>
    </xf>
    <xf numFmtId="0" fontId="21" fillId="0" borderId="16" xfId="0" applyFont="1" applyBorder="1" applyAlignment="1">
      <alignment horizontal="center" vertical="center"/>
    </xf>
    <xf numFmtId="0" fontId="21" fillId="0" borderId="25" xfId="0" applyFont="1" applyBorder="1" applyAlignment="1">
      <alignment horizontal="center" vertical="center"/>
    </xf>
    <xf numFmtId="15" fontId="21" fillId="0" borderId="16" xfId="0" applyNumberFormat="1" applyFont="1" applyBorder="1" applyAlignment="1">
      <alignment horizontal="center" vertical="center"/>
    </xf>
    <xf numFmtId="0" fontId="2" fillId="0" borderId="58" xfId="0" applyFont="1" applyBorder="1" applyAlignment="1">
      <alignment horizontal="center" vertical="center"/>
    </xf>
    <xf numFmtId="0" fontId="2" fillId="0" borderId="55" xfId="0" applyFont="1" applyBorder="1" applyAlignment="1">
      <alignment horizontal="center" vertical="center"/>
    </xf>
    <xf numFmtId="0" fontId="2" fillId="0" borderId="57"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0" fillId="0" borderId="24" xfId="0" applyBorder="1" applyAlignment="1">
      <alignment horizontal="center"/>
    </xf>
    <xf numFmtId="0" fontId="6" fillId="2" borderId="16"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28" fillId="2" borderId="16"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11" fillId="0" borderId="1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wrapText="1"/>
    </xf>
    <xf numFmtId="0" fontId="6" fillId="4" borderId="7" xfId="0" applyFont="1" applyFill="1" applyBorder="1" applyAlignment="1">
      <alignment horizontal="center" vertical="center"/>
    </xf>
    <xf numFmtId="0" fontId="14" fillId="0" borderId="4" xfId="0" applyFont="1" applyFill="1" applyBorder="1" applyAlignment="1">
      <alignment horizontal="justify" vertical="center"/>
    </xf>
    <xf numFmtId="0" fontId="14" fillId="0" borderId="25" xfId="0" applyFont="1" applyFill="1" applyBorder="1" applyAlignment="1">
      <alignment horizontal="justify" vertical="center"/>
    </xf>
    <xf numFmtId="0" fontId="5" fillId="2" borderId="6"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8" fillId="0" borderId="2" xfId="0" applyFont="1" applyFill="1" applyBorder="1" applyAlignment="1">
      <alignment horizontal="center"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3" fillId="0" borderId="23" xfId="0" applyFont="1" applyBorder="1" applyAlignment="1">
      <alignment horizontal="center"/>
    </xf>
    <xf numFmtId="0" fontId="3" fillId="0" borderId="0" xfId="0" applyFont="1" applyBorder="1" applyAlignment="1">
      <alignment horizontal="center"/>
    </xf>
    <xf numFmtId="0" fontId="3" fillId="0" borderId="24" xfId="0" applyFont="1" applyBorder="1" applyAlignment="1">
      <alignment horizontal="center"/>
    </xf>
    <xf numFmtId="0" fontId="28" fillId="2" borderId="32"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3" fillId="0" borderId="19" xfId="0" applyFont="1" applyBorder="1" applyAlignment="1">
      <alignment horizontal="center"/>
    </xf>
    <xf numFmtId="0" fontId="6" fillId="2" borderId="3"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5" xfId="0" applyFont="1" applyFill="1" applyBorder="1" applyAlignment="1">
      <alignment horizontal="center" vertical="center"/>
    </xf>
    <xf numFmtId="0" fontId="3" fillId="0" borderId="4" xfId="0" applyFont="1" applyBorder="1" applyAlignment="1">
      <alignment horizontal="center"/>
    </xf>
    <xf numFmtId="0" fontId="3" fillId="0" borderId="5" xfId="0" applyFont="1" applyBorder="1" applyAlignment="1">
      <alignment horizontal="center"/>
    </xf>
    <xf numFmtId="0" fontId="3" fillId="0" borderId="25" xfId="0" applyFont="1" applyBorder="1" applyAlignment="1">
      <alignment horizontal="center"/>
    </xf>
    <xf numFmtId="0" fontId="14" fillId="0" borderId="3"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4" fillId="0" borderId="18" xfId="0" applyFont="1" applyBorder="1" applyAlignment="1">
      <alignment horizontal="center"/>
    </xf>
    <xf numFmtId="0" fontId="4" fillId="0" borderId="2" xfId="0" applyFont="1" applyBorder="1" applyAlignment="1">
      <alignment horizontal="center"/>
    </xf>
    <xf numFmtId="0" fontId="4" fillId="0" borderId="11" xfId="0" applyFont="1" applyBorder="1" applyAlignment="1">
      <alignment horizont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21" fillId="0" borderId="9"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21" fillId="0" borderId="0"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7" fillId="0" borderId="36" xfId="0" applyFont="1" applyBorder="1" applyAlignment="1">
      <alignment horizontal="center" vertical="center" wrapText="1"/>
    </xf>
    <xf numFmtId="0" fontId="0" fillId="0" borderId="4" xfId="0" applyFont="1" applyBorder="1" applyAlignment="1">
      <alignment horizontal="center" vertical="center"/>
    </xf>
    <xf numFmtId="0" fontId="0" fillId="0" borderId="2" xfId="0" applyFont="1" applyBorder="1" applyAlignment="1">
      <alignment horizontal="center" vertical="center"/>
    </xf>
    <xf numFmtId="0" fontId="0" fillId="0" borderId="36" xfId="0" applyFont="1" applyBorder="1" applyAlignment="1">
      <alignment horizontal="center" vertical="center"/>
    </xf>
    <xf numFmtId="0" fontId="21" fillId="0" borderId="32" xfId="0" applyFont="1" applyFill="1" applyBorder="1" applyAlignment="1">
      <alignment horizontal="center" vertical="center" wrapText="1"/>
    </xf>
    <xf numFmtId="0" fontId="21" fillId="0" borderId="50"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8" fillId="0" borderId="68" xfId="0" applyFont="1" applyBorder="1" applyAlignment="1">
      <alignment horizontal="center" vertical="center" wrapText="1"/>
    </xf>
    <xf numFmtId="0" fontId="8" fillId="0" borderId="69" xfId="0" applyFont="1" applyBorder="1" applyAlignment="1">
      <alignment horizontal="center" vertical="center" wrapText="1"/>
    </xf>
    <xf numFmtId="0" fontId="6" fillId="2" borderId="1" xfId="0" applyFont="1" applyFill="1" applyBorder="1" applyAlignment="1">
      <alignment horizontal="center" vertical="center" wrapText="1"/>
    </xf>
    <xf numFmtId="0" fontId="8" fillId="0" borderId="1" xfId="0" applyFont="1" applyFill="1" applyBorder="1" applyAlignment="1">
      <alignment horizontal="left" vertical="center"/>
    </xf>
    <xf numFmtId="0" fontId="8" fillId="0" borderId="26" xfId="0" applyFont="1" applyFill="1" applyBorder="1" applyAlignment="1">
      <alignment horizontal="left" vertical="center"/>
    </xf>
    <xf numFmtId="0" fontId="8" fillId="0" borderId="31" xfId="0" applyFont="1" applyBorder="1" applyAlignment="1">
      <alignment horizontal="center"/>
    </xf>
    <xf numFmtId="0" fontId="8" fillId="0" borderId="1" xfId="0" applyFont="1" applyBorder="1" applyAlignment="1">
      <alignment horizontal="center"/>
    </xf>
    <xf numFmtId="0" fontId="8" fillId="0" borderId="26" xfId="0" applyFont="1" applyBorder="1" applyAlignment="1">
      <alignment horizontal="center"/>
    </xf>
    <xf numFmtId="0" fontId="6" fillId="3" borderId="43"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4" xfId="0" applyFont="1" applyFill="1" applyBorder="1" applyAlignment="1">
      <alignment horizontal="center" vertical="center" wrapText="1"/>
    </xf>
    <xf numFmtId="1" fontId="36" fillId="0" borderId="43" xfId="0" applyNumberFormat="1" applyFont="1" applyBorder="1" applyAlignment="1">
      <alignment horizontal="center" vertical="center"/>
    </xf>
    <xf numFmtId="1" fontId="36" fillId="0" borderId="40" xfId="0" applyNumberFormat="1" applyFont="1" applyBorder="1" applyAlignment="1">
      <alignment horizontal="center" vertical="center"/>
    </xf>
    <xf numFmtId="1" fontId="36" fillId="0" borderId="44" xfId="0" applyNumberFormat="1" applyFont="1" applyBorder="1" applyAlignment="1">
      <alignment horizontal="center" vertical="center"/>
    </xf>
    <xf numFmtId="0" fontId="9" fillId="0" borderId="43" xfId="0" applyFont="1" applyBorder="1" applyAlignment="1">
      <alignment horizontal="center" vertical="center" wrapText="1"/>
    </xf>
    <xf numFmtId="0" fontId="9" fillId="0" borderId="40" xfId="0" applyFont="1" applyBorder="1" applyAlignment="1">
      <alignment horizontal="center" vertical="center"/>
    </xf>
    <xf numFmtId="0" fontId="9" fillId="0" borderId="44" xfId="0" applyFont="1" applyBorder="1" applyAlignment="1">
      <alignment horizontal="center" vertical="center"/>
    </xf>
    <xf numFmtId="0" fontId="11" fillId="0" borderId="1" xfId="0" applyFont="1" applyFill="1" applyBorder="1" applyAlignment="1">
      <alignment horizontal="center" vertical="center"/>
    </xf>
    <xf numFmtId="0" fontId="6" fillId="3" borderId="31"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4" xfId="1" applyFont="1" applyFill="1" applyBorder="1" applyAlignment="1">
      <alignment horizontal="center" vertical="center"/>
    </xf>
    <xf numFmtId="0" fontId="12" fillId="0" borderId="2" xfId="1" applyFont="1" applyFill="1" applyBorder="1" applyAlignment="1">
      <alignment horizontal="center" vertical="center"/>
    </xf>
    <xf numFmtId="0" fontId="12" fillId="0" borderId="47" xfId="0" applyFont="1" applyFill="1" applyBorder="1" applyAlignment="1">
      <alignment horizontal="center" vertical="center"/>
    </xf>
    <xf numFmtId="0" fontId="8" fillId="0" borderId="1" xfId="0" applyFont="1" applyFill="1" applyBorder="1" applyAlignment="1">
      <alignment horizontal="justify" vertical="center"/>
    </xf>
    <xf numFmtId="0" fontId="8" fillId="0" borderId="26" xfId="0" applyFont="1" applyFill="1" applyBorder="1" applyAlignment="1">
      <alignment horizontal="justify" vertical="center"/>
    </xf>
    <xf numFmtId="0" fontId="8" fillId="0" borderId="1" xfId="0" applyFont="1" applyBorder="1" applyAlignment="1">
      <alignment horizontal="justify" vertical="center"/>
    </xf>
    <xf numFmtId="0" fontId="8" fillId="0" borderId="26" xfId="0" applyFont="1" applyBorder="1" applyAlignment="1">
      <alignment horizontal="justify" vertical="center"/>
    </xf>
    <xf numFmtId="0" fontId="6" fillId="0" borderId="37"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27" xfId="0" applyFont="1" applyFill="1" applyBorder="1" applyAlignment="1">
      <alignment horizontal="center" vertical="center"/>
    </xf>
    <xf numFmtId="0" fontId="8" fillId="0" borderId="4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1" xfId="0" applyFont="1" applyBorder="1" applyAlignment="1">
      <alignment horizontal="center" vertical="center"/>
    </xf>
    <xf numFmtId="0" fontId="8" fillId="0" borderId="4" xfId="0" applyFont="1" applyBorder="1" applyAlignment="1">
      <alignment horizontal="justify" vertical="center"/>
    </xf>
    <xf numFmtId="0" fontId="8" fillId="0" borderId="25" xfId="0" applyFont="1" applyBorder="1" applyAlignment="1">
      <alignment horizontal="justify" vertical="center"/>
    </xf>
    <xf numFmtId="0" fontId="8" fillId="0" borderId="23" xfId="0" applyFont="1" applyBorder="1" applyAlignment="1">
      <alignment horizontal="center"/>
    </xf>
    <xf numFmtId="0" fontId="8" fillId="0" borderId="0"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6" fillId="2" borderId="1" xfId="0" applyFont="1" applyFill="1" applyBorder="1" applyAlignment="1">
      <alignment horizontal="center" vertical="center"/>
    </xf>
    <xf numFmtId="0" fontId="8" fillId="0" borderId="36" xfId="0" applyFont="1" applyBorder="1" applyAlignment="1">
      <alignment horizontal="center"/>
    </xf>
    <xf numFmtId="0" fontId="8" fillId="0" borderId="4" xfId="0" applyFont="1" applyBorder="1" applyAlignment="1">
      <alignment horizontal="center"/>
    </xf>
    <xf numFmtId="0" fontId="8" fillId="0" borderId="25" xfId="0" applyFont="1" applyBorder="1" applyAlignment="1">
      <alignment horizontal="center"/>
    </xf>
    <xf numFmtId="0" fontId="21" fillId="0" borderId="16" xfId="0" applyFont="1" applyFill="1" applyBorder="1" applyAlignment="1">
      <alignment horizontal="left" vertical="center"/>
    </xf>
    <xf numFmtId="0" fontId="21" fillId="0" borderId="4" xfId="0" applyFont="1" applyFill="1" applyBorder="1" applyAlignment="1">
      <alignment horizontal="left" vertical="center"/>
    </xf>
    <xf numFmtId="0" fontId="21" fillId="0" borderId="2" xfId="0" applyFont="1" applyFill="1" applyBorder="1" applyAlignment="1">
      <alignment horizontal="left" vertical="center"/>
    </xf>
    <xf numFmtId="0" fontId="13" fillId="0" borderId="36" xfId="0" applyFont="1" applyBorder="1" applyAlignment="1">
      <alignment horizontal="center" vertical="center"/>
    </xf>
    <xf numFmtId="0" fontId="13" fillId="0" borderId="4" xfId="0" applyFont="1" applyBorder="1" applyAlignment="1">
      <alignment horizontal="center" vertical="center"/>
    </xf>
    <xf numFmtId="0" fontId="13" fillId="0" borderId="25" xfId="0" applyFont="1" applyBorder="1" applyAlignment="1">
      <alignment horizontal="center" vertical="center"/>
    </xf>
    <xf numFmtId="0" fontId="21" fillId="0" borderId="25" xfId="0" applyFont="1" applyFill="1" applyBorder="1" applyAlignment="1">
      <alignment horizontal="left" vertical="center"/>
    </xf>
    <xf numFmtId="0" fontId="6" fillId="2" borderId="42" xfId="0" applyFont="1" applyFill="1" applyBorder="1" applyAlignment="1">
      <alignment horizontal="center" vertical="center"/>
    </xf>
    <xf numFmtId="0" fontId="11"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 fillId="0" borderId="26" xfId="0" applyFont="1" applyFill="1" applyBorder="1" applyAlignment="1">
      <alignment horizontal="center" vertical="center"/>
    </xf>
    <xf numFmtId="0" fontId="8" fillId="0" borderId="68" xfId="0" applyFont="1" applyBorder="1" applyAlignment="1">
      <alignment horizontal="center" wrapText="1"/>
    </xf>
    <xf numFmtId="0" fontId="8" fillId="0" borderId="69" xfId="0" applyFont="1" applyBorder="1" applyAlignment="1">
      <alignment horizontal="center" wrapText="1"/>
    </xf>
    <xf numFmtId="0" fontId="8" fillId="0" borderId="1" xfId="0" applyFont="1" applyBorder="1" applyAlignment="1">
      <alignment horizontal="left" vertical="center" wrapText="1"/>
    </xf>
    <xf numFmtId="0" fontId="11" fillId="0" borderId="1" xfId="0" applyFont="1" applyFill="1" applyBorder="1" applyAlignment="1">
      <alignment horizontal="left" vertical="top" wrapText="1"/>
    </xf>
    <xf numFmtId="0" fontId="33" fillId="0" borderId="33" xfId="0" applyFont="1" applyBorder="1" applyAlignment="1">
      <alignment horizontal="center"/>
    </xf>
    <xf numFmtId="0" fontId="35" fillId="0" borderId="61" xfId="0" applyFont="1" applyBorder="1" applyAlignment="1">
      <alignment horizontal="center" vertical="center"/>
    </xf>
    <xf numFmtId="0" fontId="35" fillId="0" borderId="8" xfId="0" applyFont="1" applyBorder="1" applyAlignment="1">
      <alignment horizontal="center" vertical="center"/>
    </xf>
    <xf numFmtId="0" fontId="35" fillId="0" borderId="62" xfId="0" applyFont="1" applyBorder="1" applyAlignment="1">
      <alignment horizontal="center" vertical="center"/>
    </xf>
    <xf numFmtId="0" fontId="35" fillId="0" borderId="14" xfId="0" applyFont="1" applyBorder="1" applyAlignment="1">
      <alignment horizontal="center" vertical="center"/>
    </xf>
  </cellXfs>
  <cellStyles count="3">
    <cellStyle name="Hipervínculo" xfId="1" builtinId="8"/>
    <cellStyle name="Normal" xfId="0" builtinId="0"/>
    <cellStyle name="Normal 2" xfId="2"/>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4.svg"/><Relationship Id="rId4" Type="http://schemas.openxmlformats.org/officeDocument/2006/relationships/image" Target="../media/image3.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559593</xdr:colOff>
      <xdr:row>0</xdr:row>
      <xdr:rowOff>71437</xdr:rowOff>
    </xdr:from>
    <xdr:to>
      <xdr:col>2</xdr:col>
      <xdr:colOff>928687</xdr:colOff>
      <xdr:row>2</xdr:row>
      <xdr:rowOff>333375</xdr:rowOff>
    </xdr:to>
    <xdr:pic>
      <xdr:nvPicPr>
        <xdr:cNvPr id="2" name="Picture 1" descr="\\Abeltran\publico\Logo completo.gif">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59593" y="71437"/>
          <a:ext cx="2333625"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7</xdr:row>
      <xdr:rowOff>148166</xdr:rowOff>
    </xdr:from>
    <xdr:to>
      <xdr:col>0</xdr:col>
      <xdr:colOff>1515431</xdr:colOff>
      <xdr:row>10</xdr:row>
      <xdr:rowOff>310622</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3</xdr:col>
      <xdr:colOff>3850</xdr:colOff>
      <xdr:row>9</xdr:row>
      <xdr:rowOff>180108</xdr:rowOff>
    </xdr:from>
    <xdr:to>
      <xdr:col>3</xdr:col>
      <xdr:colOff>349250</xdr:colOff>
      <xdr:row>10</xdr:row>
      <xdr:rowOff>153190</xdr:rowOff>
    </xdr:to>
    <xdr:pic>
      <xdr:nvPicPr>
        <xdr:cNvPr id="11" name="Gráfico 15" descr="Flecha: recto">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rot="10800000">
          <a:off x="3930267" y="2582525"/>
          <a:ext cx="345400" cy="417582"/>
        </a:xfrm>
        <a:prstGeom prst="rect">
          <a:avLst/>
        </a:prstGeom>
      </xdr:spPr>
    </xdr:pic>
    <xdr:clientData/>
  </xdr:twoCellAnchor>
  <xdr:twoCellAnchor editAs="oneCell">
    <xdr:from>
      <xdr:col>20</xdr:col>
      <xdr:colOff>1123948</xdr:colOff>
      <xdr:row>0</xdr:row>
      <xdr:rowOff>0</xdr:rowOff>
    </xdr:from>
    <xdr:to>
      <xdr:col>21</xdr:col>
      <xdr:colOff>85029</xdr:colOff>
      <xdr:row>3</xdr:row>
      <xdr:rowOff>3848</xdr:rowOff>
    </xdr:to>
    <xdr:pic>
      <xdr:nvPicPr>
        <xdr:cNvPr id="13" name="Imagen 12">
          <a:extLst>
            <a:ext uri="{FF2B5EF4-FFF2-40B4-BE49-F238E27FC236}">
              <a16:creationId xmlns:a16="http://schemas.microsoft.com/office/drawing/2014/main" xmlns="" id="{00000000-0008-0000-0000-00000D000000}"/>
            </a:ext>
          </a:extLst>
        </xdr:cNvPr>
        <xdr:cNvPicPr/>
      </xdr:nvPicPr>
      <xdr:blipFill rotWithShape="1">
        <a:blip xmlns:r="http://schemas.openxmlformats.org/officeDocument/2006/relationships" r:embed="rId6"/>
        <a:srcRect l="39969" t="9044" r="42634" b="68751"/>
        <a:stretch/>
      </xdr:blipFill>
      <xdr:spPr bwMode="auto">
        <a:xfrm rot="5400000">
          <a:off x="14937690" y="283258"/>
          <a:ext cx="1146848"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31748</xdr:colOff>
      <xdr:row>9</xdr:row>
      <xdr:rowOff>169332</xdr:rowOff>
    </xdr:from>
    <xdr:to>
      <xdr:col>6</xdr:col>
      <xdr:colOff>412749</xdr:colOff>
      <xdr:row>10</xdr:row>
      <xdr:rowOff>115666</xdr:rowOff>
    </xdr:to>
    <xdr:pic>
      <xdr:nvPicPr>
        <xdr:cNvPr id="15" name="Gráfico 15" descr="Flecha: recto">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rot="10800000">
          <a:off x="7683498" y="2571749"/>
          <a:ext cx="381001" cy="390834"/>
        </a:xfrm>
        <a:prstGeom prst="rect">
          <a:avLst/>
        </a:prstGeom>
      </xdr:spPr>
    </xdr:pic>
    <xdr:clientData/>
  </xdr:twoCellAnchor>
  <xdr:twoCellAnchor editAs="oneCell">
    <xdr:from>
      <xdr:col>19</xdr:col>
      <xdr:colOff>74082</xdr:colOff>
      <xdr:row>9</xdr:row>
      <xdr:rowOff>117570</xdr:rowOff>
    </xdr:from>
    <xdr:to>
      <xdr:col>20</xdr:col>
      <xdr:colOff>8170</xdr:colOff>
      <xdr:row>10</xdr:row>
      <xdr:rowOff>85889</xdr:rowOff>
    </xdr:to>
    <xdr:pic>
      <xdr:nvPicPr>
        <xdr:cNvPr id="18" name="Gráfico 15" descr="Flecha: recto">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rot="10800000">
          <a:off x="18520832" y="2519987"/>
          <a:ext cx="368005" cy="412819"/>
        </a:xfrm>
        <a:prstGeom prst="rect">
          <a:avLst/>
        </a:prstGeom>
      </xdr:spPr>
    </xdr:pic>
    <xdr:clientData/>
  </xdr:twoCellAnchor>
  <xdr:twoCellAnchor editAs="oneCell">
    <xdr:from>
      <xdr:col>20</xdr:col>
      <xdr:colOff>1418853</xdr:colOff>
      <xdr:row>60</xdr:row>
      <xdr:rowOff>13592</xdr:rowOff>
    </xdr:from>
    <xdr:to>
      <xdr:col>22</xdr:col>
      <xdr:colOff>935748</xdr:colOff>
      <xdr:row>66</xdr:row>
      <xdr:rowOff>169455</xdr:rowOff>
    </xdr:to>
    <xdr:pic>
      <xdr:nvPicPr>
        <xdr:cNvPr id="19" name="Imagen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01603" y="37268248"/>
          <a:ext cx="1290925" cy="1298863"/>
        </a:xfrm>
        <a:prstGeom prst="rect">
          <a:avLst/>
        </a:prstGeom>
      </xdr:spPr>
    </xdr:pic>
    <xdr:clientData/>
  </xdr:twoCellAnchor>
  <xdr:twoCellAnchor>
    <xdr:from>
      <xdr:col>4</xdr:col>
      <xdr:colOff>242077</xdr:colOff>
      <xdr:row>49</xdr:row>
      <xdr:rowOff>161586</xdr:rowOff>
    </xdr:from>
    <xdr:to>
      <xdr:col>14</xdr:col>
      <xdr:colOff>365125</xdr:colOff>
      <xdr:row>57</xdr:row>
      <xdr:rowOff>145182</xdr:rowOff>
    </xdr:to>
    <xdr:grpSp>
      <xdr:nvGrpSpPr>
        <xdr:cNvPr id="23" name="Grupo 22">
          <a:extLst>
            <a:ext uri="{FF2B5EF4-FFF2-40B4-BE49-F238E27FC236}">
              <a16:creationId xmlns:a16="http://schemas.microsoft.com/office/drawing/2014/main" xmlns="" id="{00000000-0008-0000-0000-000017000000}"/>
            </a:ext>
          </a:extLst>
        </xdr:cNvPr>
        <xdr:cNvGrpSpPr/>
      </xdr:nvGrpSpPr>
      <xdr:grpSpPr>
        <a:xfrm>
          <a:off x="4602410" y="27223169"/>
          <a:ext cx="5414715" cy="1740430"/>
          <a:chOff x="608263" y="7708566"/>
          <a:chExt cx="3502881" cy="1602847"/>
        </a:xfrm>
      </xdr:grpSpPr>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Acuerdos Marco Colombia compra eficiente.</a:t>
            </a:r>
            <a:endParaRPr lang="es-CO" sz="1100" i="1">
              <a:solidFill>
                <a:srgbClr val="FF0000"/>
              </a:solidFill>
              <a:latin typeface="+mn-lt"/>
              <a:ea typeface="+mn-ea"/>
              <a:cs typeface="+mn-cs"/>
            </a:endParaRPr>
          </a:p>
          <a:p>
            <a:pPr marL="0" indent="0"/>
            <a:r>
              <a:rPr lang="es-CO" sz="1100" i="1">
                <a:solidFill>
                  <a:schemeClr val="accent6">
                    <a:lumMod val="75000"/>
                  </a:schemeClr>
                </a:solidFill>
                <a:latin typeface="+mn-lt"/>
                <a:ea typeface="+mn-ea"/>
                <a:cs typeface="+mn-cs"/>
              </a:rPr>
              <a:t>Modelo de Seguridad y Privacidad de la Información (MSPI).</a:t>
            </a:r>
          </a:p>
          <a:p>
            <a:pPr marL="0" indent="0"/>
            <a:r>
              <a:rPr lang="es-CO" sz="1100" i="1">
                <a:solidFill>
                  <a:schemeClr val="accent6">
                    <a:lumMod val="75000"/>
                  </a:schemeClr>
                </a:solidFill>
                <a:latin typeface="+mn-lt"/>
                <a:ea typeface="+mn-ea"/>
                <a:cs typeface="+mn-cs"/>
              </a:rPr>
              <a:t>NTC-ISO/IEC </a:t>
            </a:r>
            <a:r>
              <a:rPr lang="es-CO" sz="1100" i="0">
                <a:solidFill>
                  <a:schemeClr val="accent6">
                    <a:lumMod val="75000"/>
                  </a:schemeClr>
                </a:solidFill>
                <a:latin typeface="+mn-lt"/>
                <a:ea typeface="+mn-ea"/>
                <a:cs typeface="+mn-cs"/>
              </a:rPr>
              <a:t>27001:2013</a:t>
            </a:r>
            <a:r>
              <a:rPr lang="es-CO" sz="1100" i="1">
                <a:solidFill>
                  <a:schemeClr val="accent6">
                    <a:lumMod val="75000"/>
                  </a:schemeClr>
                </a:solidFill>
                <a:latin typeface="+mn-lt"/>
                <a:ea typeface="+mn-ea"/>
                <a:cs typeface="+mn-cs"/>
              </a:rPr>
              <a:t>.</a:t>
            </a:r>
          </a:p>
        </xdr:txBody>
      </xdr:sp>
      <xdr:sp macro="" textlink="">
        <xdr:nvSpPr>
          <xdr:cNvPr id="25" name="CuadroTexto 24">
            <a:extLst>
              <a:ext uri="{FF2B5EF4-FFF2-40B4-BE49-F238E27FC236}">
                <a16:creationId xmlns:a16="http://schemas.microsoft.com/office/drawing/2014/main" xmlns=""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49</xdr:row>
      <xdr:rowOff>181695</xdr:rowOff>
    </xdr:from>
    <xdr:to>
      <xdr:col>18</xdr:col>
      <xdr:colOff>1825624</xdr:colOff>
      <xdr:row>57</xdr:row>
      <xdr:rowOff>165288</xdr:rowOff>
    </xdr:to>
    <xdr:grpSp>
      <xdr:nvGrpSpPr>
        <xdr:cNvPr id="3" name="Grupo 2">
          <a:extLst>
            <a:ext uri="{FF2B5EF4-FFF2-40B4-BE49-F238E27FC236}">
              <a16:creationId xmlns:a16="http://schemas.microsoft.com/office/drawing/2014/main" xmlns="" id="{00000000-0008-0000-0000-000003000000}"/>
            </a:ext>
          </a:extLst>
        </xdr:cNvPr>
        <xdr:cNvGrpSpPr/>
      </xdr:nvGrpSpPr>
      <xdr:grpSpPr>
        <a:xfrm>
          <a:off x="10427480" y="27243278"/>
          <a:ext cx="6595811" cy="1721377"/>
          <a:chOff x="8141481" y="7791115"/>
          <a:chExt cx="3616604" cy="1602843"/>
        </a:xfrm>
      </xdr:grpSpPr>
      <xdr:sp macro="" textlink="">
        <xdr:nvSpPr>
          <xdr:cNvPr id="27" name="CuadroTexto 26">
            <a:extLst>
              <a:ext uri="{FF2B5EF4-FFF2-40B4-BE49-F238E27FC236}">
                <a16:creationId xmlns:a16="http://schemas.microsoft.com/office/drawing/2014/main" xmlns=""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N/A</a:t>
            </a:r>
          </a:p>
        </xdr:txBody>
      </xdr:sp>
      <xdr:sp macro="" textlink="">
        <xdr:nvSpPr>
          <xdr:cNvPr id="28" name="CuadroTexto 27">
            <a:extLst>
              <a:ext uri="{FF2B5EF4-FFF2-40B4-BE49-F238E27FC236}">
                <a16:creationId xmlns:a16="http://schemas.microsoft.com/office/drawing/2014/main" xmlns=""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49</xdr:row>
      <xdr:rowOff>191224</xdr:rowOff>
    </xdr:from>
    <xdr:to>
      <xdr:col>24</xdr:col>
      <xdr:colOff>238125</xdr:colOff>
      <xdr:row>57</xdr:row>
      <xdr:rowOff>174817</xdr:rowOff>
    </xdr:to>
    <xdr:grpSp>
      <xdr:nvGrpSpPr>
        <xdr:cNvPr id="29" name="Grupo 28">
          <a:extLst>
            <a:ext uri="{FF2B5EF4-FFF2-40B4-BE49-F238E27FC236}">
              <a16:creationId xmlns:a16="http://schemas.microsoft.com/office/drawing/2014/main" xmlns="" id="{00000000-0008-0000-0000-00001D000000}"/>
            </a:ext>
          </a:extLst>
        </xdr:cNvPr>
        <xdr:cNvGrpSpPr/>
      </xdr:nvGrpSpPr>
      <xdr:grpSpPr>
        <a:xfrm>
          <a:off x="18517381" y="27252807"/>
          <a:ext cx="5448577" cy="1711852"/>
          <a:chOff x="608263" y="7708566"/>
          <a:chExt cx="3502881" cy="1602843"/>
        </a:xfrm>
      </xdr:grpSpPr>
      <xdr:sp macro="" textlink="">
        <xdr:nvSpPr>
          <xdr:cNvPr id="30" name="CuadroTexto 29">
            <a:extLst>
              <a:ext uri="{FF2B5EF4-FFF2-40B4-BE49-F238E27FC236}">
                <a16:creationId xmlns:a16="http://schemas.microsoft.com/office/drawing/2014/main" xmlns=""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Tramites</a:t>
            </a:r>
          </a:p>
          <a:p>
            <a:pPr marL="0" indent="0"/>
            <a:r>
              <a:rPr lang="es-CO" sz="1100" i="1">
                <a:solidFill>
                  <a:schemeClr val="accent6">
                    <a:lumMod val="75000"/>
                  </a:schemeClr>
                </a:solidFill>
                <a:latin typeface="+mn-lt"/>
                <a:ea typeface="+mn-ea"/>
                <a:cs typeface="+mn-cs"/>
              </a:rPr>
              <a:t>Sistema de Protección al Consumidor</a:t>
            </a:r>
          </a:p>
          <a:p>
            <a:pPr marL="0" indent="0"/>
            <a:r>
              <a:rPr lang="es-CO" sz="1100" i="1">
                <a:solidFill>
                  <a:schemeClr val="accent6">
                    <a:lumMod val="75000"/>
                  </a:schemeClr>
                </a:solidFill>
                <a:latin typeface="+mn-lt"/>
                <a:ea typeface="+mn-ea"/>
                <a:cs typeface="+mn-cs"/>
              </a:rPr>
              <a:t>CUN</a:t>
            </a:r>
            <a:endParaRPr lang="es-CO">
              <a:solidFill>
                <a:srgbClr val="FF0000"/>
              </a:solidFill>
              <a:effectLst/>
            </a:endParaRPr>
          </a:p>
        </xdr:txBody>
      </xdr:sp>
      <xdr:sp macro="" textlink="">
        <xdr:nvSpPr>
          <xdr:cNvPr id="31" name="CuadroTexto 30">
            <a:extLst>
              <a:ext uri="{FF2B5EF4-FFF2-40B4-BE49-F238E27FC236}">
                <a16:creationId xmlns:a16="http://schemas.microsoft.com/office/drawing/2014/main" xmlns=""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59</xdr:row>
      <xdr:rowOff>91740</xdr:rowOff>
    </xdr:from>
    <xdr:to>
      <xdr:col>15</xdr:col>
      <xdr:colOff>9525</xdr:colOff>
      <xdr:row>67</xdr:row>
      <xdr:rowOff>170583</xdr:rowOff>
    </xdr:to>
    <xdr:grpSp>
      <xdr:nvGrpSpPr>
        <xdr:cNvPr id="38" name="Grupo 37">
          <a:extLst>
            <a:ext uri="{FF2B5EF4-FFF2-40B4-BE49-F238E27FC236}">
              <a16:creationId xmlns:a16="http://schemas.microsoft.com/office/drawing/2014/main" xmlns="" id="{00000000-0008-0000-0000-000026000000}"/>
            </a:ext>
          </a:extLst>
        </xdr:cNvPr>
        <xdr:cNvGrpSpPr/>
      </xdr:nvGrpSpPr>
      <xdr:grpSpPr>
        <a:xfrm>
          <a:off x="4615904" y="29100657"/>
          <a:ext cx="5426621" cy="1602843"/>
          <a:chOff x="608263" y="7708566"/>
          <a:chExt cx="3502881" cy="1602843"/>
        </a:xfrm>
      </xdr:grpSpPr>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accent6">
                    <a:lumMod val="75000"/>
                  </a:schemeClr>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accent6">
                    <a:lumMod val="75000"/>
                  </a:schemeClr>
                </a:solidFill>
                <a:effectLst/>
                <a:latin typeface="+mn-lt"/>
                <a:ea typeface="+mn-ea"/>
                <a:cs typeface="+mn-cs"/>
              </a:rPr>
              <a:t>Ver identificación</a:t>
            </a:r>
            <a:r>
              <a:rPr lang="es-CO" sz="1100" i="1" baseline="0">
                <a:solidFill>
                  <a:schemeClr val="accent6">
                    <a:lumMod val="75000"/>
                  </a:schemeClr>
                </a:solidFill>
                <a:effectLst/>
                <a:latin typeface="+mn-lt"/>
                <a:ea typeface="+mn-ea"/>
                <a:cs typeface="+mn-cs"/>
              </a:rPr>
              <a:t> de PNC</a:t>
            </a:r>
            <a:endParaRPr lang="es-CO">
              <a:solidFill>
                <a:schemeClr val="accent6">
                  <a:lumMod val="75000"/>
                </a:schemeClr>
              </a:solidFill>
              <a:effectLst/>
            </a:endParaRPr>
          </a:p>
        </xdr:txBody>
      </xdr:sp>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63</xdr:row>
      <xdr:rowOff>50993</xdr:rowOff>
    </xdr:from>
    <xdr:to>
      <xdr:col>15</xdr:col>
      <xdr:colOff>741</xdr:colOff>
      <xdr:row>64</xdr:row>
      <xdr:rowOff>141230</xdr:rowOff>
    </xdr:to>
    <xdr:sp macro="" textlink="">
      <xdr:nvSpPr>
        <xdr:cNvPr id="41" name="CuadroTexto 40">
          <a:extLst>
            <a:ext uri="{FF2B5EF4-FFF2-40B4-BE49-F238E27FC236}">
              <a16:creationId xmlns:a16="http://schemas.microsoft.com/office/drawing/2014/main" xmlns=""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60</xdr:row>
      <xdr:rowOff>59532</xdr:rowOff>
    </xdr:from>
    <xdr:to>
      <xdr:col>18</xdr:col>
      <xdr:colOff>1845468</xdr:colOff>
      <xdr:row>66</xdr:row>
      <xdr:rowOff>154782</xdr:rowOff>
    </xdr:to>
    <xdr:grpSp>
      <xdr:nvGrpSpPr>
        <xdr:cNvPr id="22" name="Grupo 21">
          <a:extLst>
            <a:ext uri="{FF2B5EF4-FFF2-40B4-BE49-F238E27FC236}">
              <a16:creationId xmlns:a16="http://schemas.microsoft.com/office/drawing/2014/main" xmlns="" id="{00000000-0008-0000-0000-000016000000}"/>
            </a:ext>
          </a:extLst>
        </xdr:cNvPr>
        <xdr:cNvGrpSpPr/>
      </xdr:nvGrpSpPr>
      <xdr:grpSpPr>
        <a:xfrm>
          <a:off x="10414000" y="29258949"/>
          <a:ext cx="6629135" cy="1238250"/>
          <a:chOff x="608263" y="7708566"/>
          <a:chExt cx="3502881" cy="1602843"/>
        </a:xfrm>
      </xdr:grpSpPr>
      <xdr:sp macro="" textlink="">
        <xdr:nvSpPr>
          <xdr:cNvPr id="26" name="CuadroTexto 25">
            <a:extLst>
              <a:ext uri="{FF2B5EF4-FFF2-40B4-BE49-F238E27FC236}">
                <a16:creationId xmlns:a16="http://schemas.microsoft.com/office/drawing/2014/main" xmlns=""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CO" sz="1100" i="1"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baseline="0">
                <a:solidFill>
                  <a:schemeClr val="accent6">
                    <a:lumMod val="75000"/>
                  </a:schemeClr>
                </a:solidFill>
                <a:effectLst/>
                <a:latin typeface="+mn-lt"/>
                <a:ea typeface="+mn-ea"/>
                <a:cs typeface="+mn-cs"/>
              </a:rPr>
              <a:t>Ver procedimiento e instructivo del SIGI</a:t>
            </a:r>
          </a:p>
        </xdr:txBody>
      </xdr:sp>
      <xdr:sp macro="" textlink="">
        <xdr:nvSpPr>
          <xdr:cNvPr id="32" name="CuadroTexto 31">
            <a:extLst>
              <a:ext uri="{FF2B5EF4-FFF2-40B4-BE49-F238E27FC236}">
                <a16:creationId xmlns:a16="http://schemas.microsoft.com/office/drawing/2014/main" xmlns=""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586740</xdr:colOff>
      <xdr:row>0</xdr:row>
      <xdr:rowOff>38101</xdr:rowOff>
    </xdr:from>
    <xdr:to>
      <xdr:col>1</xdr:col>
      <xdr:colOff>1008089</xdr:colOff>
      <xdr:row>1</xdr:row>
      <xdr:rowOff>182881</xdr:rowOff>
    </xdr:to>
    <xdr:pic>
      <xdr:nvPicPr>
        <xdr:cNvPr id="2" name="Picture 1"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86740" y="38101"/>
          <a:ext cx="909029"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2017/4_SIGI/Documentacion%20SIGI/Normograma%20-%20enti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Z70"/>
  <sheetViews>
    <sheetView showGridLines="0" tabSelected="1" topLeftCell="Q1" zoomScale="90" zoomScaleNormal="90" zoomScaleSheetLayoutView="80" workbookViewId="0">
      <selection activeCell="X2" sqref="X2:Y2"/>
    </sheetView>
  </sheetViews>
  <sheetFormatPr baseColWidth="10" defaultRowHeight="15" x14ac:dyDescent="0.25"/>
  <cols>
    <col min="1" max="1" width="30.140625" customWidth="1"/>
    <col min="2" max="2" width="3" customWidth="1"/>
    <col min="3" max="3" width="25.7109375" customWidth="1"/>
    <col min="4" max="4" width="6.5703125" customWidth="1"/>
    <col min="5" max="5" width="6.140625" customWidth="1"/>
    <col min="6" max="6" width="43.140625" customWidth="1"/>
    <col min="7" max="7" width="6.28515625" customWidth="1"/>
    <col min="8" max="12" width="3.7109375" customWidth="1"/>
    <col min="13" max="13" width="0.28515625" customWidth="1"/>
    <col min="14" max="14" width="5.140625" customWidth="1"/>
    <col min="15" max="15" width="5.7109375" customWidth="1"/>
    <col min="16" max="16" width="74.85546875" customWidth="1"/>
    <col min="17" max="17" width="2.42578125" customWidth="1"/>
    <col min="18" max="18" width="0.140625" customWidth="1"/>
    <col min="19" max="19" width="48.7109375" customWidth="1"/>
    <col min="20" max="20" width="6.42578125" customWidth="1"/>
    <col min="21" max="21" width="24.28515625" customWidth="1"/>
    <col min="22" max="22" width="2.28515625" customWidth="1"/>
    <col min="23" max="23" width="44" customWidth="1"/>
    <col min="24" max="24" width="2.140625" customWidth="1"/>
    <col min="25" max="25" width="55.140625" customWidth="1"/>
  </cols>
  <sheetData>
    <row r="1" spans="1:25" ht="30" customHeight="1" x14ac:dyDescent="0.25">
      <c r="A1" s="196"/>
      <c r="B1" s="197"/>
      <c r="C1" s="198"/>
      <c r="D1" s="214" t="s">
        <v>0</v>
      </c>
      <c r="E1" s="215"/>
      <c r="F1" s="215"/>
      <c r="G1" s="215"/>
      <c r="H1" s="215"/>
      <c r="I1" s="215"/>
      <c r="J1" s="215"/>
      <c r="K1" s="215"/>
      <c r="L1" s="215"/>
      <c r="M1" s="215"/>
      <c r="N1" s="215"/>
      <c r="O1" s="215"/>
      <c r="P1" s="215"/>
      <c r="Q1" s="215"/>
      <c r="R1" s="215"/>
      <c r="S1" s="215"/>
      <c r="T1" s="215"/>
      <c r="U1" s="216"/>
      <c r="V1" s="205" t="s">
        <v>265</v>
      </c>
      <c r="W1" s="205"/>
      <c r="X1" s="209" t="s">
        <v>331</v>
      </c>
      <c r="Y1" s="210"/>
    </row>
    <row r="2" spans="1:25" ht="30" customHeight="1" x14ac:dyDescent="0.25">
      <c r="A2" s="199"/>
      <c r="B2" s="200"/>
      <c r="C2" s="201"/>
      <c r="D2" s="217"/>
      <c r="E2" s="218"/>
      <c r="F2" s="218"/>
      <c r="G2" s="218"/>
      <c r="H2" s="218"/>
      <c r="I2" s="218"/>
      <c r="J2" s="218"/>
      <c r="K2" s="218"/>
      <c r="L2" s="218"/>
      <c r="M2" s="218"/>
      <c r="N2" s="218"/>
      <c r="O2" s="218"/>
      <c r="P2" s="218"/>
      <c r="Q2" s="218"/>
      <c r="R2" s="218"/>
      <c r="S2" s="218"/>
      <c r="T2" s="218"/>
      <c r="U2" s="219"/>
      <c r="V2" s="206" t="s">
        <v>266</v>
      </c>
      <c r="W2" s="206"/>
      <c r="X2" s="211">
        <v>2</v>
      </c>
      <c r="Y2" s="212"/>
    </row>
    <row r="3" spans="1:25" ht="30" customHeight="1" x14ac:dyDescent="0.25">
      <c r="A3" s="202"/>
      <c r="B3" s="203"/>
      <c r="C3" s="204"/>
      <c r="D3" s="220"/>
      <c r="E3" s="221"/>
      <c r="F3" s="221"/>
      <c r="G3" s="221"/>
      <c r="H3" s="221"/>
      <c r="I3" s="221"/>
      <c r="J3" s="221"/>
      <c r="K3" s="221"/>
      <c r="L3" s="221"/>
      <c r="M3" s="221"/>
      <c r="N3" s="221"/>
      <c r="O3" s="221"/>
      <c r="P3" s="221"/>
      <c r="Q3" s="221"/>
      <c r="R3" s="221"/>
      <c r="S3" s="221"/>
      <c r="T3" s="221"/>
      <c r="U3" s="222"/>
      <c r="V3" s="206" t="s">
        <v>267</v>
      </c>
      <c r="W3" s="206"/>
      <c r="X3" s="213">
        <v>43774</v>
      </c>
      <c r="Y3" s="212"/>
    </row>
    <row r="4" spans="1:25" ht="15" customHeight="1" x14ac:dyDescent="0.25">
      <c r="A4" s="70"/>
      <c r="B4" s="71"/>
      <c r="C4" s="71"/>
      <c r="D4" s="89"/>
      <c r="E4" s="89"/>
      <c r="F4" s="89"/>
      <c r="G4" s="89"/>
      <c r="H4" s="89"/>
      <c r="I4" s="89"/>
      <c r="J4" s="89"/>
      <c r="K4" s="89"/>
      <c r="L4" s="89"/>
      <c r="M4" s="89"/>
      <c r="N4" s="89"/>
      <c r="O4" s="89"/>
      <c r="P4" s="89"/>
      <c r="Q4" s="89"/>
      <c r="R4" s="89"/>
      <c r="S4" s="89"/>
      <c r="T4" s="89"/>
      <c r="U4" s="89"/>
      <c r="V4" s="89"/>
      <c r="W4" s="89"/>
      <c r="X4" s="89"/>
      <c r="Y4" s="90"/>
    </row>
    <row r="5" spans="1:25" ht="18" hidden="1" customHeight="1" x14ac:dyDescent="0.25">
      <c r="A5" s="199"/>
      <c r="B5" s="200"/>
      <c r="C5" s="200"/>
      <c r="D5" s="200"/>
      <c r="E5" s="200"/>
      <c r="F5" s="200"/>
      <c r="G5" s="200"/>
      <c r="H5" s="200"/>
      <c r="I5" s="200"/>
      <c r="J5" s="200"/>
      <c r="K5" s="200"/>
      <c r="L5" s="200"/>
      <c r="M5" s="200"/>
      <c r="N5" s="200"/>
      <c r="O5" s="200"/>
      <c r="P5" s="200"/>
      <c r="Q5" s="200"/>
      <c r="R5" s="200"/>
      <c r="S5" s="200"/>
      <c r="T5" s="200"/>
      <c r="U5" s="200"/>
      <c r="V5" s="200"/>
      <c r="W5" s="200"/>
      <c r="X5" s="200"/>
      <c r="Y5" s="223"/>
    </row>
    <row r="6" spans="1:25" ht="21.2" customHeight="1" x14ac:dyDescent="0.25">
      <c r="A6" s="266"/>
      <c r="B6" s="267"/>
      <c r="C6" s="273" t="s">
        <v>44</v>
      </c>
      <c r="D6" s="26"/>
      <c r="E6" s="206" t="s">
        <v>1</v>
      </c>
      <c r="F6" s="206"/>
      <c r="G6" s="282"/>
      <c r="H6" s="224" t="s">
        <v>2</v>
      </c>
      <c r="I6" s="173"/>
      <c r="J6" s="173"/>
      <c r="K6" s="173"/>
      <c r="L6" s="173"/>
      <c r="M6" s="173"/>
      <c r="N6" s="174"/>
      <c r="O6" s="247"/>
      <c r="P6" s="226" t="s">
        <v>59</v>
      </c>
      <c r="Q6" s="227"/>
      <c r="R6" s="227"/>
      <c r="S6" s="228"/>
      <c r="T6" s="272"/>
      <c r="U6" s="224" t="s">
        <v>14</v>
      </c>
      <c r="V6" s="173"/>
      <c r="W6" s="173"/>
      <c r="X6" s="173"/>
      <c r="Y6" s="225"/>
    </row>
    <row r="7" spans="1:25" ht="26.25" customHeight="1" x14ac:dyDescent="0.25">
      <c r="A7" s="266"/>
      <c r="B7" s="267"/>
      <c r="C7" s="274"/>
      <c r="D7" s="26"/>
      <c r="E7" s="275"/>
      <c r="F7" s="275"/>
      <c r="G7" s="283"/>
      <c r="H7" s="224"/>
      <c r="I7" s="173"/>
      <c r="J7" s="173"/>
      <c r="K7" s="173"/>
      <c r="L7" s="173"/>
      <c r="M7" s="173"/>
      <c r="N7" s="174"/>
      <c r="O7" s="247"/>
      <c r="P7" s="226"/>
      <c r="Q7" s="227"/>
      <c r="R7" s="227"/>
      <c r="S7" s="228"/>
      <c r="T7" s="272"/>
      <c r="U7" s="250" t="s">
        <v>19</v>
      </c>
      <c r="V7" s="251"/>
      <c r="W7" s="207" t="s">
        <v>20</v>
      </c>
      <c r="X7" s="207"/>
      <c r="Y7" s="208"/>
    </row>
    <row r="8" spans="1:25" ht="22.35" customHeight="1" x14ac:dyDescent="0.25">
      <c r="A8" s="266"/>
      <c r="B8" s="267"/>
      <c r="C8" s="279" t="s">
        <v>82</v>
      </c>
      <c r="D8" s="181"/>
      <c r="E8" s="260" t="str">
        <f>VLOOKUP(C8,'Listas desplegables'!D3:F46,2,0)</f>
        <v xml:space="preserve">Vigilancia Administrativa Protección del Consumidor </v>
      </c>
      <c r="F8" s="261"/>
      <c r="G8" s="283"/>
      <c r="H8" s="244" t="str">
        <f>+VLOOKUP(C8,'Listas desplegables'!D3:F46,3,0)</f>
        <v>Misional</v>
      </c>
      <c r="I8" s="245"/>
      <c r="J8" s="245"/>
      <c r="K8" s="245"/>
      <c r="L8" s="245"/>
      <c r="M8" s="245"/>
      <c r="N8" s="246"/>
      <c r="O8" s="247"/>
      <c r="P8" s="229" t="s">
        <v>272</v>
      </c>
      <c r="Q8" s="230"/>
      <c r="R8" s="230"/>
      <c r="S8" s="231"/>
      <c r="T8" s="272"/>
      <c r="U8" s="285" t="s">
        <v>338</v>
      </c>
      <c r="V8" s="286"/>
      <c r="W8" s="256" t="s">
        <v>356</v>
      </c>
      <c r="X8" s="289"/>
      <c r="Y8" s="290"/>
    </row>
    <row r="9" spans="1:25" ht="24" customHeight="1" x14ac:dyDescent="0.25">
      <c r="A9" s="266"/>
      <c r="B9" s="267"/>
      <c r="C9" s="280"/>
      <c r="D9" s="181"/>
      <c r="E9" s="262"/>
      <c r="F9" s="263"/>
      <c r="G9" s="283"/>
      <c r="H9" s="244"/>
      <c r="I9" s="245"/>
      <c r="J9" s="245"/>
      <c r="K9" s="245"/>
      <c r="L9" s="245"/>
      <c r="M9" s="245"/>
      <c r="N9" s="246"/>
      <c r="O9" s="247"/>
      <c r="P9" s="232"/>
      <c r="Q9" s="233"/>
      <c r="R9" s="233"/>
      <c r="S9" s="234"/>
      <c r="T9" s="272"/>
      <c r="U9" s="287"/>
      <c r="V9" s="288"/>
      <c r="W9" s="258"/>
      <c r="X9" s="291"/>
      <c r="Y9" s="292"/>
    </row>
    <row r="10" spans="1:25" ht="35.450000000000003" customHeight="1" x14ac:dyDescent="0.25">
      <c r="A10" s="266"/>
      <c r="B10" s="267"/>
      <c r="C10" s="280"/>
      <c r="D10" s="181"/>
      <c r="E10" s="262"/>
      <c r="F10" s="263"/>
      <c r="G10" s="283"/>
      <c r="H10" s="244"/>
      <c r="I10" s="245"/>
      <c r="J10" s="245"/>
      <c r="K10" s="245"/>
      <c r="L10" s="245"/>
      <c r="M10" s="245"/>
      <c r="N10" s="246"/>
      <c r="O10" s="247"/>
      <c r="P10" s="232"/>
      <c r="Q10" s="233"/>
      <c r="R10" s="233"/>
      <c r="S10" s="234"/>
      <c r="T10" s="272"/>
      <c r="U10" s="285" t="s">
        <v>338</v>
      </c>
      <c r="V10" s="286"/>
      <c r="W10" s="256" t="s">
        <v>357</v>
      </c>
      <c r="X10" s="289"/>
      <c r="Y10" s="290"/>
    </row>
    <row r="11" spans="1:25" ht="25.35" customHeight="1" x14ac:dyDescent="0.25">
      <c r="A11" s="266"/>
      <c r="B11" s="267"/>
      <c r="C11" s="280"/>
      <c r="D11" s="181"/>
      <c r="E11" s="262"/>
      <c r="F11" s="263"/>
      <c r="G11" s="284"/>
      <c r="H11" s="244"/>
      <c r="I11" s="245"/>
      <c r="J11" s="245"/>
      <c r="K11" s="245"/>
      <c r="L11" s="245"/>
      <c r="M11" s="245"/>
      <c r="N11" s="246"/>
      <c r="O11" s="247"/>
      <c r="P11" s="232"/>
      <c r="Q11" s="233"/>
      <c r="R11" s="233"/>
      <c r="S11" s="234"/>
      <c r="T11" s="272"/>
      <c r="U11" s="293"/>
      <c r="V11" s="294"/>
      <c r="W11" s="257"/>
      <c r="X11" s="295"/>
      <c r="Y11" s="296"/>
    </row>
    <row r="12" spans="1:25" ht="11.25" customHeight="1" x14ac:dyDescent="0.25">
      <c r="A12" s="266"/>
      <c r="B12" s="267"/>
      <c r="C12" s="281"/>
      <c r="D12" s="181"/>
      <c r="E12" s="264"/>
      <c r="F12" s="265"/>
      <c r="G12" s="284"/>
      <c r="H12" s="244"/>
      <c r="I12" s="245"/>
      <c r="J12" s="245"/>
      <c r="K12" s="245"/>
      <c r="L12" s="245"/>
      <c r="M12" s="245"/>
      <c r="N12" s="246"/>
      <c r="O12" s="247"/>
      <c r="P12" s="235"/>
      <c r="Q12" s="236"/>
      <c r="R12" s="236"/>
      <c r="S12" s="237"/>
      <c r="T12" s="272"/>
      <c r="U12" s="287"/>
      <c r="V12" s="288"/>
      <c r="W12" s="258"/>
      <c r="X12" s="291"/>
      <c r="Y12" s="292"/>
    </row>
    <row r="13" spans="1:25" ht="9.75" customHeight="1" x14ac:dyDescent="0.4">
      <c r="A13" s="266"/>
      <c r="B13" s="267"/>
      <c r="C13" s="276"/>
      <c r="D13" s="267"/>
      <c r="E13" s="277"/>
      <c r="F13" s="277"/>
      <c r="G13" s="267"/>
      <c r="H13" s="276"/>
      <c r="I13" s="276"/>
      <c r="J13" s="276"/>
      <c r="K13" s="276"/>
      <c r="L13" s="276"/>
      <c r="M13" s="276"/>
      <c r="N13" s="276"/>
      <c r="O13" s="277"/>
      <c r="P13" s="277"/>
      <c r="Q13" s="277"/>
      <c r="R13" s="277"/>
      <c r="S13" s="277"/>
      <c r="T13" s="277"/>
      <c r="U13" s="276"/>
      <c r="V13" s="276"/>
      <c r="W13" s="276"/>
      <c r="X13" s="276"/>
      <c r="Y13" s="278"/>
    </row>
    <row r="14" spans="1:25" ht="53.25" customHeight="1" x14ac:dyDescent="0.4">
      <c r="A14" s="266"/>
      <c r="B14" s="267"/>
      <c r="C14" s="24" t="s">
        <v>58</v>
      </c>
      <c r="D14" s="34"/>
      <c r="E14" s="244" t="str">
        <f>VLOOKUP(C8,'Listas desplegables'!D3:G46,4,0)</f>
        <v>Director Investigaciones para la protección de usuarios de servicios de comunicaciones</v>
      </c>
      <c r="F14" s="246"/>
      <c r="G14" s="25"/>
      <c r="H14" s="173" t="s">
        <v>3</v>
      </c>
      <c r="I14" s="173"/>
      <c r="J14" s="173"/>
      <c r="K14" s="173"/>
      <c r="L14" s="173"/>
      <c r="M14" s="173"/>
      <c r="N14" s="173"/>
      <c r="O14" s="248" t="s">
        <v>273</v>
      </c>
      <c r="P14" s="248"/>
      <c r="Q14" s="248"/>
      <c r="R14" s="248"/>
      <c r="S14" s="248"/>
      <c r="T14" s="248"/>
      <c r="U14" s="248"/>
      <c r="V14" s="248"/>
      <c r="W14" s="248"/>
      <c r="X14" s="248"/>
      <c r="Y14" s="249"/>
    </row>
    <row r="15" spans="1:25" ht="5.45" customHeight="1" x14ac:dyDescent="0.4">
      <c r="A15" s="266"/>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8"/>
    </row>
    <row r="16" spans="1:25" ht="30.75" customHeight="1" x14ac:dyDescent="0.25">
      <c r="A16" s="269" t="s">
        <v>4</v>
      </c>
      <c r="B16" s="270"/>
      <c r="C16" s="270"/>
      <c r="D16" s="270"/>
      <c r="E16" s="270"/>
      <c r="F16" s="270"/>
      <c r="G16" s="271"/>
      <c r="H16" s="188" t="s">
        <v>8</v>
      </c>
      <c r="I16" s="189"/>
      <c r="J16" s="189"/>
      <c r="K16" s="190"/>
      <c r="L16" s="128"/>
      <c r="M16" s="128"/>
      <c r="N16" s="238" t="s">
        <v>16</v>
      </c>
      <c r="O16" s="239"/>
      <c r="P16" s="239"/>
      <c r="Q16" s="239"/>
      <c r="R16" s="239"/>
      <c r="S16" s="240"/>
      <c r="T16" s="129"/>
      <c r="U16" s="191" t="s">
        <v>15</v>
      </c>
      <c r="V16" s="191"/>
      <c r="W16" s="191"/>
      <c r="X16" s="191"/>
      <c r="Y16" s="192"/>
    </row>
    <row r="17" spans="1:26" s="38" customFormat="1" ht="29.25" customHeight="1" x14ac:dyDescent="0.25">
      <c r="A17" s="130" t="s">
        <v>5</v>
      </c>
      <c r="B17" s="255"/>
      <c r="C17" s="131" t="s">
        <v>6</v>
      </c>
      <c r="D17" s="255"/>
      <c r="E17" s="307" t="s">
        <v>7</v>
      </c>
      <c r="F17" s="307"/>
      <c r="G17" s="271"/>
      <c r="H17" s="132" t="s">
        <v>9</v>
      </c>
      <c r="I17" s="132" t="s">
        <v>10</v>
      </c>
      <c r="J17" s="132" t="s">
        <v>11</v>
      </c>
      <c r="K17" s="132" t="s">
        <v>12</v>
      </c>
      <c r="L17" s="133"/>
      <c r="M17" s="128"/>
      <c r="N17" s="241" t="s">
        <v>164</v>
      </c>
      <c r="O17" s="242"/>
      <c r="P17" s="243"/>
      <c r="Q17" s="252"/>
      <c r="R17" s="253"/>
      <c r="S17" s="134" t="s">
        <v>13</v>
      </c>
      <c r="T17" s="135"/>
      <c r="U17" s="131" t="s">
        <v>132</v>
      </c>
      <c r="V17" s="129"/>
      <c r="W17" s="131" t="s">
        <v>17</v>
      </c>
      <c r="X17" s="136"/>
      <c r="Y17" s="137" t="s">
        <v>18</v>
      </c>
    </row>
    <row r="18" spans="1:26" s="56" customFormat="1" ht="84.6" customHeight="1" x14ac:dyDescent="0.2">
      <c r="A18" s="301" t="s">
        <v>358</v>
      </c>
      <c r="B18" s="255"/>
      <c r="C18" s="178" t="s">
        <v>353</v>
      </c>
      <c r="D18" s="255"/>
      <c r="E18" s="256" t="s">
        <v>354</v>
      </c>
      <c r="F18" s="304"/>
      <c r="G18" s="271"/>
      <c r="H18" s="185" t="s">
        <v>243</v>
      </c>
      <c r="I18" s="185"/>
      <c r="J18" s="178"/>
      <c r="K18" s="178"/>
      <c r="L18" s="125"/>
      <c r="M18" s="111"/>
      <c r="N18" s="182" t="s">
        <v>274</v>
      </c>
      <c r="O18" s="184"/>
      <c r="P18" s="183"/>
      <c r="Q18" s="252"/>
      <c r="R18" s="254"/>
      <c r="S18" s="110" t="s">
        <v>276</v>
      </c>
      <c r="T18" s="111"/>
      <c r="U18" s="178" t="s">
        <v>278</v>
      </c>
      <c r="V18" s="126"/>
      <c r="W18" s="178" t="s">
        <v>359</v>
      </c>
      <c r="X18" s="127"/>
      <c r="Y18" s="178"/>
    </row>
    <row r="19" spans="1:26" s="56" customFormat="1" ht="12.6" customHeight="1" x14ac:dyDescent="0.2">
      <c r="A19" s="302"/>
      <c r="B19" s="138"/>
      <c r="C19" s="179"/>
      <c r="D19" s="138"/>
      <c r="E19" s="257"/>
      <c r="F19" s="305"/>
      <c r="G19" s="138"/>
      <c r="H19" s="186"/>
      <c r="I19" s="186"/>
      <c r="J19" s="179"/>
      <c r="K19" s="179"/>
      <c r="L19" s="111"/>
      <c r="M19" s="111"/>
      <c r="N19" s="111"/>
      <c r="O19" s="111"/>
      <c r="P19" s="111"/>
      <c r="Q19" s="139"/>
      <c r="R19" s="139"/>
      <c r="S19" s="111"/>
      <c r="T19" s="111"/>
      <c r="U19" s="179"/>
      <c r="V19" s="111"/>
      <c r="W19" s="179"/>
      <c r="X19" s="127"/>
      <c r="Y19" s="179"/>
    </row>
    <row r="20" spans="1:26" s="56" customFormat="1" ht="70.349999999999994" customHeight="1" x14ac:dyDescent="0.2">
      <c r="A20" s="303"/>
      <c r="B20" s="138"/>
      <c r="C20" s="180"/>
      <c r="D20" s="138"/>
      <c r="E20" s="258"/>
      <c r="F20" s="306"/>
      <c r="G20" s="138"/>
      <c r="H20" s="187"/>
      <c r="I20" s="187"/>
      <c r="J20" s="180"/>
      <c r="K20" s="180"/>
      <c r="L20" s="111"/>
      <c r="M20" s="111"/>
      <c r="N20" s="182" t="s">
        <v>275</v>
      </c>
      <c r="O20" s="184"/>
      <c r="P20" s="183"/>
      <c r="Q20" s="139"/>
      <c r="R20" s="139"/>
      <c r="S20" s="110" t="s">
        <v>277</v>
      </c>
      <c r="T20" s="111"/>
      <c r="U20" s="180"/>
      <c r="V20" s="111"/>
      <c r="W20" s="180"/>
      <c r="X20" s="127"/>
      <c r="Y20" s="180"/>
    </row>
    <row r="21" spans="1:26" s="6" customFormat="1" ht="9" customHeight="1" x14ac:dyDescent="0.2">
      <c r="A21" s="140"/>
      <c r="B21" s="111"/>
      <c r="C21" s="111"/>
      <c r="D21" s="111"/>
      <c r="E21" s="111"/>
      <c r="F21" s="111"/>
      <c r="G21" s="111"/>
      <c r="H21" s="111"/>
      <c r="I21" s="111"/>
      <c r="J21" s="111"/>
      <c r="K21" s="111"/>
      <c r="L21" s="111"/>
      <c r="M21" s="111"/>
      <c r="N21" s="111"/>
      <c r="O21" s="111"/>
      <c r="P21" s="111"/>
      <c r="Q21" s="111"/>
      <c r="R21" s="111"/>
      <c r="S21" s="141"/>
      <c r="T21" s="111"/>
      <c r="U21" s="111"/>
      <c r="V21" s="111"/>
      <c r="W21" s="111"/>
      <c r="X21" s="111"/>
      <c r="Y21" s="142"/>
    </row>
    <row r="22" spans="1:26" s="6" customFormat="1" ht="85.35" customHeight="1" x14ac:dyDescent="0.2">
      <c r="A22" s="116" t="s">
        <v>279</v>
      </c>
      <c r="B22" s="127"/>
      <c r="C22" s="143"/>
      <c r="D22" s="111"/>
      <c r="E22" s="182" t="s">
        <v>352</v>
      </c>
      <c r="F22" s="183"/>
      <c r="G22" s="111"/>
      <c r="H22" s="144"/>
      <c r="I22" s="144" t="s">
        <v>243</v>
      </c>
      <c r="J22" s="144"/>
      <c r="K22" s="144"/>
      <c r="L22" s="111"/>
      <c r="M22" s="111"/>
      <c r="N22" s="182" t="s">
        <v>340</v>
      </c>
      <c r="O22" s="184"/>
      <c r="P22" s="183"/>
      <c r="Q22" s="111"/>
      <c r="R22" s="111"/>
      <c r="S22" s="109" t="s">
        <v>276</v>
      </c>
      <c r="T22" s="111"/>
      <c r="U22" s="110" t="s">
        <v>280</v>
      </c>
      <c r="V22" s="111"/>
      <c r="W22" s="145" t="s">
        <v>281</v>
      </c>
      <c r="X22" s="111"/>
      <c r="Y22" s="146"/>
    </row>
    <row r="23" spans="1:26" s="6" customFormat="1" ht="9" customHeight="1" x14ac:dyDescent="0.2">
      <c r="A23" s="111"/>
      <c r="B23" s="111"/>
      <c r="C23" s="111"/>
      <c r="D23" s="111"/>
      <c r="E23" s="111"/>
      <c r="F23" s="111"/>
      <c r="G23" s="111"/>
      <c r="H23" s="141"/>
      <c r="I23" s="147"/>
      <c r="J23" s="141"/>
      <c r="K23" s="111"/>
      <c r="L23" s="111"/>
      <c r="M23" s="111"/>
      <c r="N23" s="111"/>
      <c r="O23" s="111"/>
      <c r="P23" s="111"/>
      <c r="Q23" s="111"/>
      <c r="R23" s="111"/>
      <c r="S23" s="109"/>
      <c r="T23" s="111"/>
      <c r="U23" s="111"/>
      <c r="V23" s="111"/>
      <c r="W23" s="111"/>
      <c r="X23" s="111"/>
      <c r="Y23" s="142"/>
    </row>
    <row r="24" spans="1:26" s="56" customFormat="1" ht="48.6" customHeight="1" x14ac:dyDescent="0.2">
      <c r="A24" s="256" t="s">
        <v>332</v>
      </c>
      <c r="B24" s="127"/>
      <c r="C24" s="256" t="s">
        <v>355</v>
      </c>
      <c r="D24" s="127"/>
      <c r="E24" s="256" t="s">
        <v>282</v>
      </c>
      <c r="F24" s="304"/>
      <c r="G24" s="111"/>
      <c r="H24" s="178"/>
      <c r="I24" s="185" t="s">
        <v>252</v>
      </c>
      <c r="J24" s="178"/>
      <c r="K24" s="178"/>
      <c r="L24" s="125"/>
      <c r="M24" s="111"/>
      <c r="N24" s="256" t="s">
        <v>342</v>
      </c>
      <c r="O24" s="289"/>
      <c r="P24" s="304"/>
      <c r="Q24" s="125"/>
      <c r="R24" s="111"/>
      <c r="S24" s="178" t="s">
        <v>341</v>
      </c>
      <c r="T24" s="111"/>
      <c r="U24" s="178" t="s">
        <v>283</v>
      </c>
      <c r="V24" s="126"/>
      <c r="W24" s="110" t="s">
        <v>333</v>
      </c>
      <c r="X24" s="126"/>
      <c r="Y24" s="146"/>
    </row>
    <row r="25" spans="1:26" s="56" customFormat="1" ht="19.5" customHeight="1" x14ac:dyDescent="0.2">
      <c r="A25" s="257"/>
      <c r="B25" s="127"/>
      <c r="C25" s="257"/>
      <c r="D25" s="127"/>
      <c r="E25" s="257"/>
      <c r="F25" s="305"/>
      <c r="G25" s="111"/>
      <c r="H25" s="179"/>
      <c r="I25" s="186"/>
      <c r="J25" s="179"/>
      <c r="K25" s="179"/>
      <c r="L25" s="111"/>
      <c r="M25" s="111"/>
      <c r="N25" s="257"/>
      <c r="O25" s="295"/>
      <c r="P25" s="305"/>
      <c r="Q25" s="125"/>
      <c r="R25" s="111"/>
      <c r="S25" s="179"/>
      <c r="T25" s="111"/>
      <c r="U25" s="179"/>
      <c r="V25" s="111"/>
      <c r="W25" s="111"/>
      <c r="X25" s="111"/>
      <c r="Y25" s="142"/>
    </row>
    <row r="26" spans="1:26" s="56" customFormat="1" ht="70.7" customHeight="1" x14ac:dyDescent="0.2">
      <c r="A26" s="258"/>
      <c r="B26" s="127"/>
      <c r="C26" s="258"/>
      <c r="D26" s="127"/>
      <c r="E26" s="258"/>
      <c r="F26" s="306"/>
      <c r="G26" s="111"/>
      <c r="H26" s="180"/>
      <c r="I26" s="187"/>
      <c r="J26" s="180"/>
      <c r="K26" s="180"/>
      <c r="L26" s="111"/>
      <c r="M26" s="111"/>
      <c r="N26" s="258"/>
      <c r="O26" s="291"/>
      <c r="P26" s="306"/>
      <c r="Q26" s="125"/>
      <c r="R26" s="111"/>
      <c r="S26" s="180"/>
      <c r="T26" s="111"/>
      <c r="U26" s="180"/>
      <c r="V26" s="111"/>
      <c r="W26" s="110" t="s">
        <v>339</v>
      </c>
      <c r="X26" s="111"/>
      <c r="Y26" s="146" t="s">
        <v>343</v>
      </c>
    </row>
    <row r="27" spans="1:26" s="6" customFormat="1" ht="13.35" customHeight="1" x14ac:dyDescent="0.2">
      <c r="A27" s="148"/>
      <c r="B27" s="111"/>
      <c r="C27" s="111"/>
      <c r="D27" s="111"/>
      <c r="E27" s="111"/>
      <c r="F27" s="111"/>
      <c r="G27" s="111"/>
      <c r="H27" s="111"/>
      <c r="I27" s="111"/>
      <c r="J27" s="111"/>
      <c r="K27" s="111"/>
      <c r="L27" s="111"/>
      <c r="M27" s="111"/>
      <c r="N27" s="111"/>
      <c r="O27" s="111"/>
      <c r="P27" s="111"/>
      <c r="Q27" s="111"/>
      <c r="R27" s="111"/>
      <c r="S27" s="149"/>
      <c r="T27" s="111"/>
      <c r="U27" s="111"/>
      <c r="V27" s="111"/>
      <c r="W27" s="150"/>
      <c r="X27" s="111"/>
      <c r="Y27" s="142"/>
    </row>
    <row r="28" spans="1:26" s="56" customFormat="1" ht="168.6" customHeight="1" x14ac:dyDescent="0.2">
      <c r="A28" s="116" t="s">
        <v>332</v>
      </c>
      <c r="B28" s="111"/>
      <c r="C28" s="110" t="s">
        <v>346</v>
      </c>
      <c r="D28" s="111"/>
      <c r="E28" s="182" t="s">
        <v>284</v>
      </c>
      <c r="F28" s="183"/>
      <c r="G28" s="111"/>
      <c r="H28" s="144"/>
      <c r="I28" s="144" t="s">
        <v>243</v>
      </c>
      <c r="J28" s="144"/>
      <c r="K28" s="144"/>
      <c r="L28" s="125"/>
      <c r="M28" s="111"/>
      <c r="N28" s="182" t="s">
        <v>344</v>
      </c>
      <c r="O28" s="184"/>
      <c r="P28" s="183"/>
      <c r="Q28" s="111"/>
      <c r="R28" s="111"/>
      <c r="S28" s="109" t="s">
        <v>277</v>
      </c>
      <c r="T28" s="127"/>
      <c r="U28" s="120" t="s">
        <v>285</v>
      </c>
      <c r="V28" s="111"/>
      <c r="W28" s="120" t="s">
        <v>335</v>
      </c>
      <c r="X28" s="111"/>
      <c r="Y28" s="124" t="s">
        <v>343</v>
      </c>
      <c r="Z28" s="119"/>
    </row>
    <row r="29" spans="1:26" s="6" customFormat="1" ht="9" customHeight="1" x14ac:dyDescent="0.2">
      <c r="A29" s="57"/>
      <c r="B29" s="66"/>
      <c r="C29" s="66"/>
      <c r="D29" s="66"/>
      <c r="E29" s="66"/>
      <c r="F29" s="66"/>
      <c r="G29" s="66"/>
      <c r="H29" s="102"/>
      <c r="I29" s="102"/>
      <c r="J29" s="102"/>
      <c r="K29" s="102"/>
      <c r="L29" s="102"/>
      <c r="M29" s="53"/>
      <c r="N29" s="107"/>
      <c r="O29" s="107"/>
      <c r="P29" s="107"/>
      <c r="Q29" s="102"/>
      <c r="R29" s="102"/>
      <c r="S29" s="118"/>
      <c r="T29" s="102"/>
      <c r="U29" s="117"/>
      <c r="V29" s="102"/>
      <c r="W29" s="117"/>
      <c r="X29" s="102"/>
      <c r="Y29" s="121"/>
    </row>
    <row r="30" spans="1:26" s="6" customFormat="1" ht="177.6" customHeight="1" x14ac:dyDescent="0.2">
      <c r="A30" s="83" t="s">
        <v>332</v>
      </c>
      <c r="B30" s="66"/>
      <c r="C30" s="65"/>
      <c r="D30" s="66"/>
      <c r="E30" s="163" t="s">
        <v>286</v>
      </c>
      <c r="F30" s="165"/>
      <c r="G30" s="66"/>
      <c r="H30" s="91"/>
      <c r="I30" s="91" t="s">
        <v>252</v>
      </c>
      <c r="J30" s="91"/>
      <c r="K30" s="91"/>
      <c r="L30" s="105"/>
      <c r="M30" s="53"/>
      <c r="N30" s="182" t="s">
        <v>345</v>
      </c>
      <c r="O30" s="184"/>
      <c r="P30" s="183"/>
      <c r="Q30" s="105"/>
      <c r="R30" s="106"/>
      <c r="S30" s="120" t="s">
        <v>276</v>
      </c>
      <c r="T30" s="86"/>
      <c r="U30" s="112" t="s">
        <v>287</v>
      </c>
      <c r="V30" s="53"/>
      <c r="W30" s="108" t="s">
        <v>335</v>
      </c>
      <c r="X30" s="102"/>
      <c r="Y30" s="101" t="s">
        <v>343</v>
      </c>
    </row>
    <row r="31" spans="1:26" s="6" customFormat="1" ht="11.25" customHeight="1" x14ac:dyDescent="0.2">
      <c r="A31" s="100"/>
      <c r="B31" s="66"/>
      <c r="C31" s="66"/>
      <c r="D31" s="66"/>
      <c r="E31" s="66"/>
      <c r="F31" s="66"/>
      <c r="G31" s="66"/>
      <c r="H31" s="66"/>
      <c r="I31" s="66"/>
      <c r="J31" s="66"/>
      <c r="K31" s="66"/>
      <c r="L31" s="66"/>
      <c r="M31" s="53"/>
      <c r="N31" s="104"/>
      <c r="O31" s="66"/>
      <c r="P31" s="66"/>
      <c r="Q31" s="66"/>
      <c r="R31" s="66"/>
      <c r="S31" s="97"/>
      <c r="T31" s="66"/>
      <c r="U31" s="66"/>
      <c r="V31" s="53"/>
      <c r="W31" s="66"/>
      <c r="X31" s="66"/>
      <c r="Y31" s="103"/>
    </row>
    <row r="32" spans="1:26" s="6" customFormat="1" ht="169.7" customHeight="1" x14ac:dyDescent="0.2">
      <c r="A32" s="85" t="s">
        <v>332</v>
      </c>
      <c r="B32" s="74"/>
      <c r="C32" s="72" t="s">
        <v>346</v>
      </c>
      <c r="D32" s="74"/>
      <c r="E32" s="169" t="s">
        <v>347</v>
      </c>
      <c r="F32" s="170"/>
      <c r="G32" s="74"/>
      <c r="H32" s="91"/>
      <c r="I32" s="91" t="s">
        <v>243</v>
      </c>
      <c r="J32" s="91"/>
      <c r="K32" s="91"/>
      <c r="L32" s="92"/>
      <c r="M32" s="79"/>
      <c r="N32" s="163" t="s">
        <v>348</v>
      </c>
      <c r="O32" s="164"/>
      <c r="P32" s="165"/>
      <c r="Q32" s="93"/>
      <c r="R32" s="94"/>
      <c r="S32" s="72" t="s">
        <v>277</v>
      </c>
      <c r="T32" s="95"/>
      <c r="U32" s="72" t="s">
        <v>287</v>
      </c>
      <c r="V32" s="79"/>
      <c r="W32" s="72" t="s">
        <v>335</v>
      </c>
      <c r="X32" s="95"/>
      <c r="Y32" s="55" t="s">
        <v>349</v>
      </c>
    </row>
    <row r="33" spans="1:25" s="6" customFormat="1" ht="8.25" customHeight="1" x14ac:dyDescent="0.2">
      <c r="A33" s="96"/>
      <c r="B33" s="74"/>
      <c r="C33" s="97"/>
      <c r="D33" s="74"/>
      <c r="E33" s="97"/>
      <c r="F33" s="97"/>
      <c r="G33" s="74"/>
      <c r="H33" s="98"/>
      <c r="I33" s="98"/>
      <c r="J33" s="98"/>
      <c r="K33" s="98"/>
      <c r="L33" s="99"/>
      <c r="M33" s="79"/>
      <c r="N33" s="97"/>
      <c r="O33" s="97"/>
      <c r="P33" s="97"/>
      <c r="Q33" s="74"/>
      <c r="R33" s="74"/>
      <c r="S33" s="97"/>
      <c r="T33" s="74"/>
      <c r="U33" s="97"/>
      <c r="V33" s="79"/>
      <c r="W33" s="97"/>
      <c r="X33" s="74"/>
      <c r="Y33" s="123"/>
    </row>
    <row r="34" spans="1:25" s="6" customFormat="1" ht="89.45" customHeight="1" x14ac:dyDescent="0.2">
      <c r="A34" s="85" t="s">
        <v>337</v>
      </c>
      <c r="B34" s="74"/>
      <c r="C34" s="87"/>
      <c r="D34" s="74"/>
      <c r="E34" s="169" t="s">
        <v>288</v>
      </c>
      <c r="F34" s="170"/>
      <c r="G34" s="74"/>
      <c r="H34" s="91"/>
      <c r="I34" s="91" t="s">
        <v>243</v>
      </c>
      <c r="J34" s="91"/>
      <c r="K34" s="91"/>
      <c r="L34" s="92"/>
      <c r="M34" s="79"/>
      <c r="N34" s="163" t="s">
        <v>289</v>
      </c>
      <c r="O34" s="164"/>
      <c r="P34" s="165"/>
      <c r="Q34" s="93"/>
      <c r="R34" s="94"/>
      <c r="S34" s="72" t="s">
        <v>251</v>
      </c>
      <c r="T34" s="95"/>
      <c r="U34" s="72" t="s">
        <v>268</v>
      </c>
      <c r="V34" s="79"/>
      <c r="W34" s="72" t="s">
        <v>334</v>
      </c>
      <c r="X34" s="95"/>
      <c r="Y34" s="55" t="s">
        <v>257</v>
      </c>
    </row>
    <row r="35" spans="1:25" s="6" customFormat="1" ht="8.25" customHeight="1" x14ac:dyDescent="0.2">
      <c r="A35" s="73"/>
      <c r="B35" s="74"/>
      <c r="C35" s="88"/>
      <c r="D35" s="74"/>
      <c r="E35" s="74"/>
      <c r="F35" s="74"/>
      <c r="G35" s="74"/>
      <c r="H35" s="99"/>
      <c r="I35" s="99"/>
      <c r="J35" s="99"/>
      <c r="K35" s="99"/>
      <c r="L35" s="99"/>
      <c r="M35" s="79"/>
      <c r="N35" s="115"/>
      <c r="O35" s="115"/>
      <c r="P35" s="115"/>
      <c r="Q35" s="74"/>
      <c r="R35" s="74"/>
      <c r="S35" s="74"/>
      <c r="T35" s="74"/>
      <c r="U35" s="74"/>
      <c r="V35" s="79"/>
      <c r="W35" s="74"/>
      <c r="X35" s="74"/>
      <c r="Y35" s="122"/>
    </row>
    <row r="36" spans="1:25" s="6" customFormat="1" ht="109.35" customHeight="1" x14ac:dyDescent="0.2">
      <c r="A36" s="85" t="s">
        <v>336</v>
      </c>
      <c r="B36" s="74"/>
      <c r="C36" s="87"/>
      <c r="D36" s="74"/>
      <c r="E36" s="169" t="s">
        <v>290</v>
      </c>
      <c r="F36" s="170"/>
      <c r="G36" s="74"/>
      <c r="H36" s="91"/>
      <c r="I36" s="91" t="s">
        <v>243</v>
      </c>
      <c r="J36" s="91"/>
      <c r="K36" s="91"/>
      <c r="L36" s="92"/>
      <c r="M36" s="79"/>
      <c r="N36" s="163" t="s">
        <v>291</v>
      </c>
      <c r="O36" s="164"/>
      <c r="P36" s="165"/>
      <c r="Q36" s="93"/>
      <c r="R36" s="94"/>
      <c r="S36" s="72" t="s">
        <v>251</v>
      </c>
      <c r="T36" s="95"/>
      <c r="U36" s="72" t="s">
        <v>292</v>
      </c>
      <c r="V36" s="79"/>
      <c r="W36" s="72" t="s">
        <v>269</v>
      </c>
      <c r="X36" s="95"/>
      <c r="Y36" s="55" t="s">
        <v>257</v>
      </c>
    </row>
    <row r="37" spans="1:25" s="6" customFormat="1" ht="8.25" customHeight="1" x14ac:dyDescent="0.2">
      <c r="A37" s="73"/>
      <c r="B37" s="74"/>
      <c r="C37" s="74"/>
      <c r="D37" s="74"/>
      <c r="E37" s="74"/>
      <c r="F37" s="74"/>
      <c r="G37" s="74"/>
      <c r="H37" s="99"/>
      <c r="I37" s="99"/>
      <c r="J37" s="99"/>
      <c r="K37" s="99"/>
      <c r="L37" s="99"/>
      <c r="M37" s="79"/>
      <c r="N37" s="115"/>
      <c r="O37" s="115"/>
      <c r="P37" s="115"/>
      <c r="Q37" s="74"/>
      <c r="R37" s="74"/>
      <c r="S37" s="74"/>
      <c r="T37" s="74"/>
      <c r="U37" s="74"/>
      <c r="V37" s="79"/>
      <c r="W37" s="74"/>
      <c r="X37" s="74"/>
      <c r="Y37" s="122"/>
    </row>
    <row r="38" spans="1:25" s="6" customFormat="1" ht="11.25" customHeight="1" x14ac:dyDescent="0.2">
      <c r="A38" s="57"/>
      <c r="B38" s="58"/>
      <c r="C38" s="58"/>
      <c r="D38" s="58"/>
      <c r="E38" s="58"/>
      <c r="F38" s="58"/>
      <c r="G38" s="58"/>
      <c r="H38" s="63"/>
      <c r="I38" s="63"/>
      <c r="J38" s="63"/>
      <c r="K38" s="63"/>
      <c r="L38" s="58"/>
      <c r="M38" s="53"/>
      <c r="N38" s="102"/>
      <c r="O38" s="102"/>
      <c r="P38" s="102"/>
      <c r="Q38" s="58"/>
      <c r="R38" s="58"/>
      <c r="S38" s="58"/>
      <c r="T38" s="58"/>
      <c r="U38" s="58"/>
      <c r="V38" s="53"/>
      <c r="W38" s="58"/>
      <c r="X38" s="58"/>
      <c r="Y38" s="61"/>
    </row>
    <row r="39" spans="1:25" s="56" customFormat="1" ht="107.45" customHeight="1" x14ac:dyDescent="0.2">
      <c r="A39" s="83" t="s">
        <v>332</v>
      </c>
      <c r="B39" s="76"/>
      <c r="C39" s="65"/>
      <c r="D39" s="76"/>
      <c r="E39" s="163" t="s">
        <v>293</v>
      </c>
      <c r="F39" s="259"/>
      <c r="G39" s="76"/>
      <c r="H39" s="77"/>
      <c r="I39" s="77"/>
      <c r="J39" s="77" t="s">
        <v>243</v>
      </c>
      <c r="K39" s="77"/>
      <c r="L39" s="78"/>
      <c r="M39" s="79"/>
      <c r="N39" s="163" t="s">
        <v>271</v>
      </c>
      <c r="O39" s="164"/>
      <c r="P39" s="165"/>
      <c r="Q39" s="80"/>
      <c r="R39" s="76"/>
      <c r="S39" s="160" t="s">
        <v>251</v>
      </c>
      <c r="T39" s="76"/>
      <c r="U39" s="65" t="s">
        <v>244</v>
      </c>
      <c r="V39" s="79"/>
      <c r="W39" s="160" t="s">
        <v>264</v>
      </c>
      <c r="X39" s="76"/>
      <c r="Y39" s="193" t="s">
        <v>257</v>
      </c>
    </row>
    <row r="40" spans="1:25" s="6" customFormat="1" ht="13.35" customHeight="1" x14ac:dyDescent="0.25">
      <c r="A40" s="57"/>
      <c r="B40" s="58"/>
      <c r="C40" s="66"/>
      <c r="D40" s="66"/>
      <c r="E40" s="66"/>
      <c r="F40" s="66"/>
      <c r="G40" s="66"/>
      <c r="H40" s="66"/>
      <c r="I40" s="66"/>
      <c r="J40" s="66"/>
      <c r="K40" s="66"/>
      <c r="L40" s="66"/>
      <c r="M40" s="53"/>
      <c r="N40" s="102"/>
      <c r="O40" s="102"/>
      <c r="P40" s="102"/>
      <c r="Q40" s="53"/>
      <c r="R40" s="53"/>
      <c r="S40" s="161"/>
      <c r="T40" s="66"/>
      <c r="U40" s="2"/>
      <c r="V40" s="53"/>
      <c r="W40" s="161"/>
      <c r="X40" s="66"/>
      <c r="Y40" s="194"/>
    </row>
    <row r="41" spans="1:25" s="6" customFormat="1" ht="38.450000000000003" customHeight="1" x14ac:dyDescent="0.2">
      <c r="A41" s="83" t="s">
        <v>258</v>
      </c>
      <c r="B41" s="58"/>
      <c r="C41" s="65"/>
      <c r="D41" s="66"/>
      <c r="E41" s="163" t="s">
        <v>244</v>
      </c>
      <c r="F41" s="165"/>
      <c r="G41" s="66"/>
      <c r="H41" s="67"/>
      <c r="I41" s="67"/>
      <c r="J41" s="67" t="s">
        <v>243</v>
      </c>
      <c r="K41" s="67"/>
      <c r="L41" s="68"/>
      <c r="M41" s="53"/>
      <c r="N41" s="163" t="s">
        <v>263</v>
      </c>
      <c r="O41" s="164"/>
      <c r="P41" s="165"/>
      <c r="Q41" s="68"/>
      <c r="R41" s="66"/>
      <c r="S41" s="161"/>
      <c r="T41" s="66"/>
      <c r="U41" s="160" t="s">
        <v>262</v>
      </c>
      <c r="V41" s="53"/>
      <c r="W41" s="161"/>
      <c r="X41" s="66"/>
      <c r="Y41" s="194"/>
    </row>
    <row r="42" spans="1:25" s="6" customFormat="1" ht="12.6" customHeight="1" x14ac:dyDescent="0.2">
      <c r="A42" s="84"/>
      <c r="B42" s="58"/>
      <c r="C42" s="66"/>
      <c r="D42" s="66"/>
      <c r="E42" s="66"/>
      <c r="F42" s="66"/>
      <c r="G42" s="66"/>
      <c r="H42" s="81"/>
      <c r="I42" s="81"/>
      <c r="J42" s="81"/>
      <c r="K42" s="81"/>
      <c r="L42" s="66"/>
      <c r="M42" s="53"/>
      <c r="N42" s="102"/>
      <c r="O42" s="102"/>
      <c r="P42" s="102"/>
      <c r="Q42" s="66"/>
      <c r="R42" s="66"/>
      <c r="S42" s="161"/>
      <c r="T42" s="66"/>
      <c r="U42" s="161"/>
      <c r="V42" s="53"/>
      <c r="W42" s="161"/>
      <c r="X42" s="66"/>
      <c r="Y42" s="194"/>
    </row>
    <row r="43" spans="1:25" s="56" customFormat="1" ht="63.6" customHeight="1" x14ac:dyDescent="0.2">
      <c r="A43" s="175" t="s">
        <v>259</v>
      </c>
      <c r="B43" s="58"/>
      <c r="C43" s="160" t="s">
        <v>260</v>
      </c>
      <c r="D43" s="66"/>
      <c r="E43" s="163" t="s">
        <v>245</v>
      </c>
      <c r="F43" s="165"/>
      <c r="G43" s="66"/>
      <c r="H43" s="67"/>
      <c r="I43" s="67"/>
      <c r="J43" s="67" t="s">
        <v>243</v>
      </c>
      <c r="K43" s="67"/>
      <c r="L43" s="68"/>
      <c r="M43" s="53"/>
      <c r="N43" s="163" t="s">
        <v>247</v>
      </c>
      <c r="O43" s="164"/>
      <c r="P43" s="165"/>
      <c r="Q43" s="66"/>
      <c r="R43" s="66"/>
      <c r="S43" s="161"/>
      <c r="T43" s="66"/>
      <c r="U43" s="161"/>
      <c r="V43" s="53"/>
      <c r="W43" s="161"/>
      <c r="X43" s="66"/>
      <c r="Y43" s="194"/>
    </row>
    <row r="44" spans="1:25" s="6" customFormat="1" ht="9" customHeight="1" x14ac:dyDescent="0.2">
      <c r="A44" s="176"/>
      <c r="B44" s="58"/>
      <c r="C44" s="161"/>
      <c r="D44" s="66"/>
      <c r="E44" s="66"/>
      <c r="F44" s="66"/>
      <c r="G44" s="66"/>
      <c r="H44" s="66"/>
      <c r="I44" s="66"/>
      <c r="J44" s="66"/>
      <c r="K44" s="66"/>
      <c r="L44" s="66"/>
      <c r="M44" s="53"/>
      <c r="N44" s="102"/>
      <c r="O44" s="102"/>
      <c r="P44" s="102"/>
      <c r="Q44" s="53"/>
      <c r="R44" s="53"/>
      <c r="S44" s="161"/>
      <c r="T44" s="66"/>
      <c r="U44" s="161"/>
      <c r="V44" s="53"/>
      <c r="W44" s="161"/>
      <c r="X44" s="66"/>
      <c r="Y44" s="194"/>
    </row>
    <row r="45" spans="1:25" s="6" customFormat="1" ht="67.7" customHeight="1" x14ac:dyDescent="0.2">
      <c r="A45" s="177"/>
      <c r="B45" s="58"/>
      <c r="C45" s="162"/>
      <c r="D45" s="66"/>
      <c r="E45" s="163" t="s">
        <v>246</v>
      </c>
      <c r="F45" s="165"/>
      <c r="G45" s="66"/>
      <c r="H45" s="67"/>
      <c r="I45" s="67"/>
      <c r="J45" s="67" t="s">
        <v>243</v>
      </c>
      <c r="K45" s="67"/>
      <c r="L45" s="68"/>
      <c r="M45" s="53"/>
      <c r="N45" s="163" t="s">
        <v>248</v>
      </c>
      <c r="O45" s="164"/>
      <c r="P45" s="165"/>
      <c r="Q45" s="68"/>
      <c r="R45" s="66"/>
      <c r="S45" s="161"/>
      <c r="T45" s="66"/>
      <c r="U45" s="162"/>
      <c r="V45" s="53"/>
      <c r="W45" s="161"/>
      <c r="X45" s="66"/>
      <c r="Y45" s="194"/>
    </row>
    <row r="46" spans="1:25" s="6" customFormat="1" ht="19.7" customHeight="1" x14ac:dyDescent="0.2">
      <c r="A46" s="62"/>
      <c r="B46" s="58"/>
      <c r="C46" s="66"/>
      <c r="D46" s="66"/>
      <c r="E46" s="66"/>
      <c r="F46" s="66"/>
      <c r="G46" s="66"/>
      <c r="H46" s="66"/>
      <c r="I46" s="66"/>
      <c r="J46" s="66"/>
      <c r="K46" s="66"/>
      <c r="L46" s="66"/>
      <c r="M46" s="53"/>
      <c r="N46" s="102"/>
      <c r="O46" s="102"/>
      <c r="P46" s="102"/>
      <c r="Q46" s="66"/>
      <c r="R46" s="66"/>
      <c r="S46" s="161"/>
      <c r="T46" s="66"/>
      <c r="U46" s="66"/>
      <c r="V46" s="53"/>
      <c r="W46" s="161"/>
      <c r="X46" s="66"/>
      <c r="Y46" s="194"/>
    </row>
    <row r="47" spans="1:25" s="6" customFormat="1" ht="93.6" customHeight="1" x14ac:dyDescent="0.2">
      <c r="A47" s="85" t="s">
        <v>261</v>
      </c>
      <c r="B47" s="58"/>
      <c r="C47" s="65"/>
      <c r="D47" s="66"/>
      <c r="E47" s="163" t="s">
        <v>244</v>
      </c>
      <c r="F47" s="165"/>
      <c r="G47" s="66"/>
      <c r="H47" s="67"/>
      <c r="I47" s="67"/>
      <c r="J47" s="67" t="s">
        <v>243</v>
      </c>
      <c r="K47" s="67"/>
      <c r="L47" s="68"/>
      <c r="M47" s="53"/>
      <c r="N47" s="163" t="s">
        <v>249</v>
      </c>
      <c r="O47" s="164"/>
      <c r="P47" s="165"/>
      <c r="Q47" s="68"/>
      <c r="R47" s="66"/>
      <c r="S47" s="162"/>
      <c r="T47" s="82"/>
      <c r="U47" s="65" t="s">
        <v>270</v>
      </c>
      <c r="V47" s="53"/>
      <c r="W47" s="162"/>
      <c r="X47" s="66"/>
      <c r="Y47" s="195"/>
    </row>
    <row r="48" spans="1:25" s="6" customFormat="1" ht="11.25" customHeight="1" x14ac:dyDescent="0.2">
      <c r="A48" s="57"/>
      <c r="B48" s="58"/>
      <c r="C48" s="58"/>
      <c r="D48" s="58"/>
      <c r="E48" s="58"/>
      <c r="F48" s="58"/>
      <c r="G48" s="58"/>
      <c r="H48" s="63"/>
      <c r="I48" s="63"/>
      <c r="J48" s="63"/>
      <c r="K48" s="63"/>
      <c r="L48" s="58"/>
      <c r="M48" s="53"/>
      <c r="N48" s="102"/>
      <c r="O48" s="102"/>
      <c r="P48" s="102"/>
      <c r="Q48" s="58"/>
      <c r="R48" s="58"/>
      <c r="S48" s="75"/>
      <c r="T48" s="58"/>
      <c r="U48" s="58"/>
      <c r="V48" s="53"/>
      <c r="W48" s="58"/>
      <c r="X48" s="58"/>
      <c r="Y48" s="61"/>
    </row>
    <row r="49" spans="1:25" s="6" customFormat="1" ht="108.6" customHeight="1" x14ac:dyDescent="0.2">
      <c r="A49" s="83" t="s">
        <v>332</v>
      </c>
      <c r="B49" s="58"/>
      <c r="C49" s="72" t="s">
        <v>260</v>
      </c>
      <c r="D49" s="58"/>
      <c r="E49" s="169" t="s">
        <v>262</v>
      </c>
      <c r="F49" s="171"/>
      <c r="G49" s="58"/>
      <c r="H49" s="54"/>
      <c r="I49" s="54"/>
      <c r="J49" s="54"/>
      <c r="K49" s="54" t="s">
        <v>243</v>
      </c>
      <c r="L49" s="69"/>
      <c r="M49" s="53"/>
      <c r="N49" s="163" t="s">
        <v>350</v>
      </c>
      <c r="O49" s="164"/>
      <c r="P49" s="165"/>
      <c r="Q49" s="69"/>
      <c r="R49" s="60"/>
      <c r="S49" s="72" t="s">
        <v>251</v>
      </c>
      <c r="T49" s="59"/>
      <c r="U49" s="72" t="s">
        <v>250</v>
      </c>
      <c r="V49" s="53"/>
      <c r="W49" s="72" t="s">
        <v>259</v>
      </c>
      <c r="X49" s="59"/>
      <c r="Y49" s="55"/>
    </row>
    <row r="50" spans="1:25" x14ac:dyDescent="0.25">
      <c r="A50" s="43"/>
      <c r="B50" s="42"/>
      <c r="C50" s="42"/>
      <c r="D50" s="42"/>
      <c r="E50" s="42"/>
      <c r="F50" s="42"/>
      <c r="G50" s="42"/>
      <c r="H50" s="42"/>
      <c r="I50" s="42"/>
      <c r="J50" s="42"/>
      <c r="K50" s="42"/>
      <c r="L50" s="42"/>
      <c r="M50" s="42"/>
      <c r="N50" s="42"/>
      <c r="O50" s="42"/>
      <c r="P50" s="42"/>
      <c r="Q50" s="42"/>
      <c r="R50" s="42"/>
      <c r="S50" s="42"/>
      <c r="T50" s="42"/>
      <c r="U50" s="42"/>
      <c r="V50" s="42"/>
      <c r="W50" s="42"/>
      <c r="X50" s="42"/>
      <c r="Y50" s="44"/>
    </row>
    <row r="51" spans="1:25" x14ac:dyDescent="0.25">
      <c r="A51" s="172" t="s">
        <v>133</v>
      </c>
      <c r="B51" s="173"/>
      <c r="C51" s="174"/>
      <c r="D51" s="42"/>
      <c r="E51" s="42"/>
      <c r="F51" s="42"/>
      <c r="G51" s="42"/>
      <c r="H51" s="42"/>
      <c r="I51" s="42"/>
      <c r="J51" s="42"/>
      <c r="K51" s="42"/>
      <c r="L51" s="42"/>
      <c r="M51" s="42"/>
      <c r="N51" s="42"/>
      <c r="O51" s="42"/>
      <c r="P51" s="42"/>
      <c r="Q51" s="42"/>
      <c r="R51" s="42"/>
      <c r="S51" s="42"/>
      <c r="T51" s="42"/>
      <c r="U51" s="42"/>
      <c r="V51" s="42"/>
      <c r="W51" s="42"/>
      <c r="X51" s="42"/>
      <c r="Y51" s="44"/>
    </row>
    <row r="52" spans="1:25" ht="10.7" customHeight="1" x14ac:dyDescent="0.25">
      <c r="A52" s="166"/>
      <c r="B52" s="167"/>
      <c r="C52" s="168"/>
      <c r="D52" s="42"/>
      <c r="E52" s="42"/>
      <c r="F52" s="42"/>
      <c r="G52" s="42"/>
      <c r="H52" s="42"/>
      <c r="I52" s="42"/>
      <c r="J52" s="42"/>
      <c r="K52" s="42"/>
      <c r="L52" s="42"/>
      <c r="M52" s="42"/>
      <c r="N52" s="42"/>
      <c r="O52" s="42"/>
      <c r="P52" s="42"/>
      <c r="Q52" s="42"/>
      <c r="R52" s="42"/>
      <c r="S52" s="42"/>
      <c r="T52" s="42"/>
      <c r="U52" s="42"/>
      <c r="V52" s="42"/>
      <c r="W52" s="42"/>
      <c r="X52" s="42"/>
      <c r="Y52" s="44"/>
    </row>
    <row r="53" spans="1:25" hidden="1" x14ac:dyDescent="0.25">
      <c r="A53" s="166"/>
      <c r="B53" s="167"/>
      <c r="C53" s="168"/>
      <c r="D53" s="42"/>
      <c r="E53" s="42"/>
      <c r="F53" s="42"/>
      <c r="G53" s="42"/>
      <c r="H53" s="42"/>
      <c r="I53" s="42"/>
      <c r="J53" s="42"/>
      <c r="K53" s="42"/>
      <c r="L53" s="42"/>
      <c r="M53" s="42"/>
      <c r="N53" s="42"/>
      <c r="O53" s="42"/>
      <c r="P53" s="42"/>
      <c r="Q53" s="42"/>
      <c r="R53" s="42"/>
      <c r="S53" s="42"/>
      <c r="T53" s="42"/>
      <c r="U53" s="42"/>
      <c r="V53" s="42"/>
      <c r="W53" s="42"/>
      <c r="X53" s="42"/>
      <c r="Y53" s="44"/>
    </row>
    <row r="54" spans="1:25" x14ac:dyDescent="0.25">
      <c r="A54" s="297" t="s">
        <v>351</v>
      </c>
      <c r="B54" s="298"/>
      <c r="C54" s="299"/>
      <c r="D54" s="42"/>
      <c r="E54" s="42"/>
      <c r="F54" s="42"/>
      <c r="G54" s="42"/>
      <c r="H54" s="42"/>
      <c r="I54" s="42"/>
      <c r="J54" s="42"/>
      <c r="K54" s="42"/>
      <c r="L54" s="42"/>
      <c r="M54" s="42"/>
      <c r="N54" s="42"/>
      <c r="O54" s="42"/>
      <c r="P54" s="42"/>
      <c r="Q54" s="42"/>
      <c r="R54" s="42"/>
      <c r="S54" s="42"/>
      <c r="T54" s="42"/>
      <c r="U54" s="42"/>
      <c r="V54" s="42"/>
      <c r="W54" s="42"/>
      <c r="X54" s="42"/>
      <c r="Y54" s="44"/>
    </row>
    <row r="55" spans="1:25" x14ac:dyDescent="0.25">
      <c r="A55" s="300"/>
      <c r="B55" s="298"/>
      <c r="C55" s="299"/>
      <c r="D55" s="42"/>
      <c r="E55" s="42"/>
      <c r="F55" s="42"/>
      <c r="G55" s="42"/>
      <c r="H55" s="42"/>
      <c r="I55" s="42"/>
      <c r="J55" s="42"/>
      <c r="K55" s="42"/>
      <c r="L55" s="42"/>
      <c r="M55" s="42"/>
      <c r="N55" s="42"/>
      <c r="O55" s="42"/>
      <c r="P55" s="42"/>
      <c r="Q55" s="42"/>
      <c r="R55" s="42"/>
      <c r="S55" s="42"/>
      <c r="T55" s="42"/>
      <c r="U55" s="42"/>
      <c r="V55" s="42"/>
      <c r="W55" s="42"/>
      <c r="X55" s="42"/>
      <c r="Y55" s="44"/>
    </row>
    <row r="56" spans="1:25" ht="60.6" customHeight="1" x14ac:dyDescent="0.25">
      <c r="A56" s="300"/>
      <c r="B56" s="298"/>
      <c r="C56" s="299"/>
      <c r="D56" s="42"/>
      <c r="E56" s="42"/>
      <c r="F56" s="42"/>
      <c r="G56" s="42"/>
      <c r="H56" s="42"/>
      <c r="I56" s="42"/>
      <c r="J56" s="42"/>
      <c r="K56" s="42"/>
      <c r="L56" s="42"/>
      <c r="M56" s="42"/>
      <c r="N56" s="42"/>
      <c r="O56" s="42"/>
      <c r="P56" s="42"/>
      <c r="Q56" s="42"/>
      <c r="R56" s="42"/>
      <c r="S56" s="42"/>
      <c r="T56" s="42"/>
      <c r="U56" s="42"/>
      <c r="V56" s="42"/>
      <c r="W56" s="42"/>
      <c r="X56" s="42"/>
      <c r="Y56" s="44"/>
    </row>
    <row r="57" spans="1:25" x14ac:dyDescent="0.25">
      <c r="A57" s="166"/>
      <c r="B57" s="167"/>
      <c r="C57" s="168"/>
      <c r="D57" s="42"/>
      <c r="E57" s="42"/>
      <c r="F57" s="42"/>
      <c r="G57" s="42"/>
      <c r="H57" s="42"/>
      <c r="I57" s="42"/>
      <c r="J57" s="42"/>
      <c r="K57" s="42"/>
      <c r="L57" s="42"/>
      <c r="M57" s="42"/>
      <c r="N57" s="42"/>
      <c r="O57" s="42"/>
      <c r="P57" s="42"/>
      <c r="Q57" s="42"/>
      <c r="R57" s="42"/>
      <c r="S57" s="42"/>
      <c r="T57" s="42"/>
      <c r="U57" s="42"/>
      <c r="V57" s="42"/>
      <c r="W57" s="42"/>
      <c r="X57" s="42"/>
      <c r="Y57" s="44"/>
    </row>
    <row r="58" spans="1:25" ht="4.3499999999999996" customHeight="1" x14ac:dyDescent="0.25">
      <c r="A58" s="166"/>
      <c r="B58" s="167"/>
      <c r="C58" s="168"/>
      <c r="D58" s="42"/>
      <c r="E58" s="42"/>
      <c r="F58" s="42"/>
      <c r="G58" s="42"/>
      <c r="H58" s="42"/>
      <c r="I58" s="42"/>
      <c r="J58" s="42"/>
      <c r="K58" s="42"/>
      <c r="L58" s="42"/>
      <c r="M58" s="42"/>
      <c r="N58" s="42"/>
      <c r="O58" s="42"/>
      <c r="P58" s="42"/>
      <c r="Q58" s="42"/>
      <c r="R58" s="42"/>
      <c r="S58" s="42"/>
      <c r="T58" s="42"/>
      <c r="U58" s="42"/>
      <c r="V58" s="42"/>
      <c r="W58" s="42"/>
      <c r="X58" s="42"/>
      <c r="Y58" s="44"/>
    </row>
    <row r="59" spans="1:25" ht="3.6" customHeight="1"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x14ac:dyDescent="0.25">
      <c r="A68" s="1"/>
      <c r="B68" s="2"/>
      <c r="C68" s="2"/>
      <c r="D68" s="2"/>
      <c r="E68" s="2"/>
      <c r="F68" s="2"/>
      <c r="G68" s="2"/>
      <c r="H68" s="2"/>
      <c r="I68" s="2"/>
      <c r="J68" s="2"/>
      <c r="K68" s="2"/>
      <c r="L68" s="2"/>
      <c r="M68" s="2"/>
      <c r="N68" s="2"/>
      <c r="O68" s="2"/>
      <c r="P68" s="2"/>
      <c r="Q68" s="2"/>
      <c r="R68" s="2"/>
      <c r="S68" s="2"/>
      <c r="T68" s="2"/>
      <c r="U68" s="2"/>
      <c r="V68" s="2"/>
      <c r="W68" s="2"/>
      <c r="X68" s="2"/>
      <c r="Y68" s="3"/>
    </row>
    <row r="69" spans="1:25" ht="7.35" customHeight="1" x14ac:dyDescent="0.25">
      <c r="A69" s="1"/>
      <c r="B69" s="2"/>
      <c r="C69" s="2"/>
      <c r="D69" s="2"/>
      <c r="E69" s="2"/>
      <c r="F69" s="2"/>
      <c r="G69" s="2"/>
      <c r="H69" s="2"/>
      <c r="I69" s="2"/>
      <c r="J69" s="2"/>
      <c r="K69" s="2"/>
      <c r="L69" s="2"/>
      <c r="M69" s="2"/>
      <c r="N69" s="2"/>
      <c r="O69" s="2"/>
      <c r="P69" s="2"/>
      <c r="Q69" s="2"/>
      <c r="R69" s="2"/>
      <c r="S69" s="2"/>
      <c r="T69" s="2"/>
      <c r="U69" s="2"/>
      <c r="V69" s="2"/>
      <c r="W69" s="2"/>
      <c r="X69" s="2"/>
      <c r="Y69" s="3"/>
    </row>
    <row r="70" spans="1:25" ht="15.75" hidden="1" thickBot="1" x14ac:dyDescent="0.3">
      <c r="A70" s="41"/>
      <c r="B70" s="4"/>
      <c r="C70" s="4"/>
      <c r="D70" s="4"/>
      <c r="E70" s="4"/>
      <c r="F70" s="4"/>
      <c r="G70" s="4"/>
      <c r="H70" s="4"/>
      <c r="I70" s="4"/>
      <c r="J70" s="4"/>
      <c r="K70" s="4"/>
      <c r="L70" s="4"/>
      <c r="M70" s="4"/>
      <c r="N70" s="4"/>
      <c r="O70" s="4"/>
      <c r="P70" s="4"/>
      <c r="Q70" s="4"/>
      <c r="R70" s="4"/>
      <c r="S70" s="4"/>
      <c r="T70" s="4"/>
      <c r="U70" s="4"/>
      <c r="V70" s="4"/>
      <c r="W70" s="4"/>
      <c r="X70" s="4"/>
      <c r="Y70" s="5"/>
    </row>
  </sheetData>
  <sheetProtection formatCells="0" selectLockedCells="1" selectUnlockedCells="1"/>
  <mergeCells count="100">
    <mergeCell ref="K24:K26"/>
    <mergeCell ref="N24:P26"/>
    <mergeCell ref="S24:S26"/>
    <mergeCell ref="E22:F22"/>
    <mergeCell ref="D17:D18"/>
    <mergeCell ref="C24:C26"/>
    <mergeCell ref="E24:F26"/>
    <mergeCell ref="E17:F17"/>
    <mergeCell ref="J24:J26"/>
    <mergeCell ref="N22:P22"/>
    <mergeCell ref="K18:K20"/>
    <mergeCell ref="U18:U20"/>
    <mergeCell ref="J18:J20"/>
    <mergeCell ref="A54:C56"/>
    <mergeCell ref="E45:F45"/>
    <mergeCell ref="N45:P45"/>
    <mergeCell ref="E30:F30"/>
    <mergeCell ref="N47:P47"/>
    <mergeCell ref="U24:U26"/>
    <mergeCell ref="H24:H26"/>
    <mergeCell ref="I24:I26"/>
    <mergeCell ref="A18:A20"/>
    <mergeCell ref="C18:C20"/>
    <mergeCell ref="E18:F20"/>
    <mergeCell ref="I18:I20"/>
    <mergeCell ref="E8:F12"/>
    <mergeCell ref="A15:Y15"/>
    <mergeCell ref="A16:F16"/>
    <mergeCell ref="G16:G18"/>
    <mergeCell ref="A6:B14"/>
    <mergeCell ref="T6:T12"/>
    <mergeCell ref="E14:F14"/>
    <mergeCell ref="C6:C7"/>
    <mergeCell ref="E6:F7"/>
    <mergeCell ref="C13:Y13"/>
    <mergeCell ref="C8:C12"/>
    <mergeCell ref="G6:G12"/>
    <mergeCell ref="U8:V9"/>
    <mergeCell ref="W8:Y9"/>
    <mergeCell ref="U10:V12"/>
    <mergeCell ref="W10:Y12"/>
    <mergeCell ref="A57:C58"/>
    <mergeCell ref="P6:S7"/>
    <mergeCell ref="P8:S12"/>
    <mergeCell ref="N16:S16"/>
    <mergeCell ref="N17:P17"/>
    <mergeCell ref="N18:P18"/>
    <mergeCell ref="H6:N7"/>
    <mergeCell ref="H8:N12"/>
    <mergeCell ref="O6:O12"/>
    <mergeCell ref="H14:N14"/>
    <mergeCell ref="O14:Y14"/>
    <mergeCell ref="U7:V7"/>
    <mergeCell ref="Q17:R18"/>
    <mergeCell ref="B17:B18"/>
    <mergeCell ref="A24:A26"/>
    <mergeCell ref="E39:F39"/>
    <mergeCell ref="A1:C3"/>
    <mergeCell ref="V1:W1"/>
    <mergeCell ref="V2:W2"/>
    <mergeCell ref="V3:W3"/>
    <mergeCell ref="W7:Y7"/>
    <mergeCell ref="X1:Y1"/>
    <mergeCell ref="X2:Y2"/>
    <mergeCell ref="X3:Y3"/>
    <mergeCell ref="D1:U3"/>
    <mergeCell ref="A5:Y5"/>
    <mergeCell ref="U6:Y6"/>
    <mergeCell ref="W18:W20"/>
    <mergeCell ref="Y18:Y20"/>
    <mergeCell ref="E43:F43"/>
    <mergeCell ref="D8:D12"/>
    <mergeCell ref="E28:F28"/>
    <mergeCell ref="U41:U45"/>
    <mergeCell ref="N20:P20"/>
    <mergeCell ref="H18:H20"/>
    <mergeCell ref="H16:K16"/>
    <mergeCell ref="E32:F32"/>
    <mergeCell ref="N32:P32"/>
    <mergeCell ref="U16:Y16"/>
    <mergeCell ref="N28:P28"/>
    <mergeCell ref="N30:P30"/>
    <mergeCell ref="S39:S47"/>
    <mergeCell ref="Y39:Y47"/>
    <mergeCell ref="W39:W47"/>
    <mergeCell ref="N43:P43"/>
    <mergeCell ref="N39:P39"/>
    <mergeCell ref="A52:C53"/>
    <mergeCell ref="E34:F34"/>
    <mergeCell ref="N34:P34"/>
    <mergeCell ref="E36:F36"/>
    <mergeCell ref="N36:P36"/>
    <mergeCell ref="E49:F49"/>
    <mergeCell ref="N49:P49"/>
    <mergeCell ref="A51:C51"/>
    <mergeCell ref="A43:A45"/>
    <mergeCell ref="C43:C45"/>
    <mergeCell ref="E41:F41"/>
    <mergeCell ref="N41:P41"/>
    <mergeCell ref="E47:F47"/>
  </mergeCells>
  <dataValidations count="18">
    <dataValidation allowBlank="1" showInputMessage="1" showErrorMessage="1" sqref="E8:F12 H8"/>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6:S7"/>
    <dataValidation allowBlank="1" showInputMessage="1" showErrorMessage="1" promptTitle="Proceso" prompt="Previo a diligenciar las demás casillas, seleccione de la lista desplegable el proceso que va a caracterizar." sqref="C6:C7"/>
    <dataValidation allowBlank="1" showInputMessage="1" showErrorMessage="1" promptTitle="Macroproceso" prompt="El formato cargará automaticamente la información asociada al proceso que seleccionó." sqref="E6:F7"/>
    <dataValidation allowBlank="1" showInputMessage="1" showErrorMessage="1" promptTitle="Tipo de Proceso" prompt="El formato seleccionará automaticamente el tipo de proceso al que corresponde el proceso que seleccionó." sqref="H6:N7"/>
    <dataValidation allowBlank="1" showInputMessage="1" showErrorMessage="1" prompt="Con la ayuda del enlace, defina el tipo de indicador y el nombre del (los) indicadores que quiere establecer para medir su proceso." sqref="U6:Y6"/>
    <dataValidation allowBlank="1" showInputMessage="1" showErrorMessage="1" prompt="Confirme si el líder del proceso que aparece cargado se encuentra correcto." sqref="C14"/>
    <dataValidation allowBlank="1" showInputMessage="1" showErrorMessage="1" prompt="Para definir el alcance de su proceso tenga en cuenta que debe describir y delimitar brevemente el inicio y fin de las actividades del proceso. " sqref="H14:N14"/>
    <dataValidation allowBlank="1" showInputMessage="1" showErrorMessage="1" prompt="Identifica los procesos de la SIC, que proporcionan insumos o necesidades para ejecutar las actividades del proceso." sqref="A17"/>
    <dataValidation allowBlank="1" showInputMessage="1" showErrorMessage="1" prompt="Identifica Entidades externas o usuarios que proporcionan insumos o necesidades para ejecutar las actividades del proceso." sqref="C17"/>
    <dataValidation allowBlank="1" showInputMessage="1" showErrorMessage="1" prompt="Marque con una X, la etapa del ciclo PHV al que hace referencia la actividad._x000a__x000a_Puede insertar tantas filas como sea necesario de acuerdo al número de actividades requeridas. " sqref="H16:K16"/>
    <dataValidation allowBlank="1" showInputMessage="1" showErrorMessage="1" prompt="Define los cargos y/o roles responsables de realizar la actividad descrita. _x000a_" sqref="S17"/>
    <dataValidation allowBlank="1" showInputMessage="1" showErrorMessage="1" prompt="Identifica los procesos, los cargos o roles específicos que reciben la salida y que hacen parte de la SIC." sqref="W17"/>
    <dataValidation allowBlank="1" showInputMessage="1" showErrorMessage="1" prompt="Identifica las entidades externas que reciben o son afectados por las salidas generadas en una actividad." sqref="Y17"/>
    <dataValidation allowBlank="1" showInputMessage="1" showErrorMessage="1" prompt="Seleccione de la lista desplegable los trámites y OPAS asociados al proceso, en caso de tener más de uno utilice las diferentes filas." sqref="A51:C51"/>
    <dataValidation allowBlank="1" showInputMessage="1" showErrorMessage="1" prompt="Son los insumos o la información de necesidades o aspectos legales que se requieren para la ejecución de las actividades. " sqref="E17:F17"/>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7"/>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7:P17"/>
  </dataValidations>
  <pageMargins left="0.70866141732283472" right="0.70866141732283472" top="0.74803149606299213" bottom="0.74803149606299213" header="0.31496062992125984" footer="0.31496062992125984"/>
  <pageSetup scale="29" fitToHeight="0" orientation="landscape" r:id="rId1"/>
  <headerFooter>
    <oddFooter>&amp;RSC01-F09 Vr1 (2019-05-06)</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 desplegables'!$D$3:$D$47</xm:f>
          </x14:formula1>
          <xm:sqref>C8:C12</xm:sqref>
        </x14:dataValidation>
        <x14:dataValidation type="list" allowBlank="1" showInputMessage="1" showErrorMessage="1">
          <x14:formula1>
            <xm:f>'Listas desplegables'!$D$52:$D$80</xm:f>
          </x14:formula1>
          <xm:sqref>A57:C58 A52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1:Y54"/>
  <sheetViews>
    <sheetView showGridLines="0" view="pageBreakPreview" topLeftCell="A4" zoomScale="80" zoomScaleNormal="100" zoomScaleSheetLayoutView="80" workbookViewId="0">
      <selection activeCell="I14" sqref="I14:M14"/>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42578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42578125" style="6" customWidth="1"/>
    <col min="18" max="18" width="11.42578125" style="6" customWidth="1"/>
    <col min="19" max="19" width="4.42578125" style="6" customWidth="1"/>
    <col min="20" max="20" width="4.28515625" style="6" customWidth="1"/>
    <col min="21" max="22" width="11.42578125" customWidth="1"/>
    <col min="23" max="23" width="17.42578125" customWidth="1"/>
    <col min="24" max="24" width="16.42578125" customWidth="1"/>
    <col min="25" max="25" width="11" customWidth="1"/>
    <col min="26" max="16384" width="11.42578125" style="6"/>
  </cols>
  <sheetData>
    <row r="1" spans="2:25" ht="86.25" customHeight="1" x14ac:dyDescent="0.25">
      <c r="B1" s="349"/>
      <c r="C1" s="350"/>
      <c r="D1" s="351" t="s">
        <v>21</v>
      </c>
      <c r="E1" s="351"/>
      <c r="F1" s="351"/>
      <c r="G1" s="351"/>
      <c r="H1" s="351"/>
      <c r="I1" s="351"/>
      <c r="J1" s="351"/>
      <c r="K1" s="351"/>
      <c r="L1" s="351"/>
      <c r="M1" s="351"/>
      <c r="N1" s="351"/>
      <c r="O1" s="351"/>
      <c r="P1" s="351"/>
      <c r="Q1" s="351"/>
      <c r="R1" s="351"/>
      <c r="S1" s="352"/>
    </row>
    <row r="2" spans="2:25" ht="17.45" customHeight="1" x14ac:dyDescent="0.25">
      <c r="B2" s="354"/>
      <c r="C2" s="355"/>
      <c r="D2" s="355"/>
      <c r="E2" s="355"/>
      <c r="F2" s="355"/>
      <c r="G2" s="355"/>
      <c r="H2" s="355"/>
      <c r="I2" s="355"/>
      <c r="J2" s="355"/>
      <c r="K2" s="355"/>
      <c r="L2" s="355"/>
      <c r="M2" s="355"/>
      <c r="N2" s="355"/>
      <c r="O2" s="355"/>
      <c r="P2" s="355"/>
      <c r="Q2" s="355"/>
      <c r="R2" s="355"/>
      <c r="S2" s="356"/>
    </row>
    <row r="3" spans="2:25" ht="29.25" customHeight="1" x14ac:dyDescent="0.25">
      <c r="B3" s="360" t="s">
        <v>163</v>
      </c>
      <c r="C3" s="361"/>
      <c r="D3" s="361"/>
      <c r="E3" s="361"/>
      <c r="F3" s="361"/>
      <c r="G3" s="361"/>
      <c r="H3" s="361"/>
      <c r="I3" s="361"/>
      <c r="J3" s="361"/>
      <c r="K3" s="361"/>
      <c r="L3" s="361"/>
      <c r="M3" s="361"/>
      <c r="N3" s="361"/>
      <c r="O3" s="361"/>
      <c r="P3" s="361"/>
      <c r="Q3" s="361"/>
      <c r="R3" s="361"/>
      <c r="S3" s="362"/>
    </row>
    <row r="4" spans="2:25" ht="30.2" customHeight="1" x14ac:dyDescent="0.25">
      <c r="B4" s="15" t="s">
        <v>37</v>
      </c>
      <c r="C4" s="357" t="s">
        <v>190</v>
      </c>
      <c r="D4" s="358"/>
      <c r="E4" s="358"/>
      <c r="F4" s="358"/>
      <c r="G4" s="358"/>
      <c r="H4" s="358"/>
      <c r="I4" s="358"/>
      <c r="J4" s="358"/>
      <c r="K4" s="358"/>
      <c r="L4" s="358"/>
      <c r="M4" s="358"/>
      <c r="N4" s="358"/>
      <c r="O4" s="358"/>
      <c r="P4" s="358"/>
      <c r="Q4" s="358"/>
      <c r="R4" s="358"/>
      <c r="S4" s="363"/>
    </row>
    <row r="5" spans="2:25" ht="30.2" customHeight="1" x14ac:dyDescent="0.25">
      <c r="B5" s="15" t="s">
        <v>22</v>
      </c>
      <c r="C5" s="357" t="s">
        <v>82</v>
      </c>
      <c r="D5" s="358"/>
      <c r="E5" s="358"/>
      <c r="F5" s="358"/>
      <c r="G5" s="358"/>
      <c r="H5" s="358"/>
      <c r="I5" s="358"/>
      <c r="J5" s="359"/>
      <c r="K5" s="353" t="s">
        <v>36</v>
      </c>
      <c r="L5" s="353"/>
      <c r="M5" s="311" t="str">
        <f>VLOOKUP(C5,'Listas desplegables'!D3:G46,2,0)</f>
        <v xml:space="preserve">Vigilancia Administrativa Protección del Consumidor </v>
      </c>
      <c r="N5" s="311"/>
      <c r="O5" s="311"/>
      <c r="P5" s="311"/>
      <c r="Q5" s="311"/>
      <c r="R5" s="311"/>
      <c r="S5" s="312"/>
    </row>
    <row r="6" spans="2:25" ht="36.75" customHeight="1" x14ac:dyDescent="0.25">
      <c r="B6" s="15" t="s">
        <v>38</v>
      </c>
      <c r="C6" s="311" t="str">
        <f>VLOOKUP(C5,'Listas desplegables'!D3:G46,4,0)</f>
        <v>Director Investigaciones para la protección de usuarios de servicios de comunicaciones</v>
      </c>
      <c r="D6" s="311"/>
      <c r="E6" s="311"/>
      <c r="F6" s="311"/>
      <c r="G6" s="311"/>
      <c r="H6" s="311"/>
      <c r="I6" s="311"/>
      <c r="J6" s="311"/>
      <c r="K6" s="310" t="s">
        <v>39</v>
      </c>
      <c r="L6" s="310"/>
      <c r="M6" s="311" t="str">
        <f>+C6</f>
        <v>Director Investigaciones para la protección de usuarios de servicios de comunicaciones</v>
      </c>
      <c r="N6" s="311"/>
      <c r="O6" s="311"/>
      <c r="P6" s="311"/>
      <c r="Q6" s="311"/>
      <c r="R6" s="311"/>
      <c r="S6" s="312"/>
    </row>
    <row r="7" spans="2:25" ht="15.75" customHeight="1" x14ac:dyDescent="0.25">
      <c r="B7" s="313"/>
      <c r="C7" s="314"/>
      <c r="D7" s="314"/>
      <c r="E7" s="314"/>
      <c r="F7" s="314"/>
      <c r="G7" s="314"/>
      <c r="H7" s="314"/>
      <c r="I7" s="314"/>
      <c r="J7" s="314"/>
      <c r="K7" s="314"/>
      <c r="L7" s="314"/>
      <c r="M7" s="314"/>
      <c r="N7" s="314"/>
      <c r="O7" s="314"/>
      <c r="P7" s="314"/>
      <c r="Q7" s="314"/>
      <c r="R7" s="314"/>
      <c r="S7" s="315"/>
    </row>
    <row r="8" spans="2:25" ht="30.75" customHeight="1" x14ac:dyDescent="0.25">
      <c r="B8" s="15" t="s">
        <v>23</v>
      </c>
      <c r="C8" s="365" t="str">
        <f>+Caracterización!W8</f>
        <v>Tramitar los Recursos de apelación externos de servicios de comunicaciones y postales, ingresados entre 1 de julio de 2018 y el 30 de junio de 2019</v>
      </c>
      <c r="D8" s="365"/>
      <c r="E8" s="365"/>
      <c r="F8" s="365"/>
      <c r="G8" s="365"/>
      <c r="H8" s="365"/>
      <c r="I8" s="365"/>
      <c r="J8" s="365"/>
      <c r="K8" s="310" t="s">
        <v>40</v>
      </c>
      <c r="L8" s="310"/>
      <c r="M8" s="325" t="str">
        <f>Caracterización!U8</f>
        <v>Eficacia</v>
      </c>
      <c r="N8" s="325"/>
      <c r="O8" s="310" t="s">
        <v>43</v>
      </c>
      <c r="P8" s="310"/>
      <c r="Q8" s="366" t="s">
        <v>209</v>
      </c>
      <c r="R8" s="366"/>
      <c r="S8" s="367"/>
    </row>
    <row r="9" spans="2:25" ht="30.75" customHeight="1" x14ac:dyDescent="0.25">
      <c r="B9" s="15" t="s">
        <v>24</v>
      </c>
      <c r="C9" s="333" t="s">
        <v>390</v>
      </c>
      <c r="D9" s="333"/>
      <c r="E9" s="333"/>
      <c r="F9" s="333"/>
      <c r="G9" s="333"/>
      <c r="H9" s="333"/>
      <c r="I9" s="333"/>
      <c r="J9" s="333"/>
      <c r="K9" s="333"/>
      <c r="L9" s="333"/>
      <c r="M9" s="333"/>
      <c r="N9" s="333"/>
      <c r="O9" s="333"/>
      <c r="P9" s="333"/>
      <c r="Q9" s="333"/>
      <c r="R9" s="333"/>
      <c r="S9" s="334"/>
    </row>
    <row r="10" spans="2:25" ht="30.75" customHeight="1" x14ac:dyDescent="0.25">
      <c r="B10" s="15" t="s">
        <v>41</v>
      </c>
      <c r="C10" s="335" t="s">
        <v>391</v>
      </c>
      <c r="D10" s="335"/>
      <c r="E10" s="335"/>
      <c r="F10" s="335"/>
      <c r="G10" s="335"/>
      <c r="H10" s="335"/>
      <c r="I10" s="335"/>
      <c r="J10" s="335"/>
      <c r="K10" s="335"/>
      <c r="L10" s="335"/>
      <c r="M10" s="335"/>
      <c r="N10" s="335"/>
      <c r="O10" s="335"/>
      <c r="P10" s="335"/>
      <c r="Q10" s="335"/>
      <c r="R10" s="335"/>
      <c r="S10" s="336"/>
    </row>
    <row r="11" spans="2:25" ht="30.75" customHeight="1" x14ac:dyDescent="0.25">
      <c r="B11" s="45" t="s">
        <v>166</v>
      </c>
      <c r="C11" s="344" t="str">
        <f>+Caracterización!P8</f>
        <v>Ejercer las funciones de inspección, vigilancia y control respecto de las normas de Protección de Usuarios de los Servicios de Comunicaciones y/o postales</v>
      </c>
      <c r="D11" s="344"/>
      <c r="E11" s="344"/>
      <c r="F11" s="344"/>
      <c r="G11" s="344"/>
      <c r="H11" s="344"/>
      <c r="I11" s="344"/>
      <c r="J11" s="344"/>
      <c r="K11" s="344"/>
      <c r="L11" s="344"/>
      <c r="M11" s="344"/>
      <c r="N11" s="344"/>
      <c r="O11" s="344"/>
      <c r="P11" s="344"/>
      <c r="Q11" s="344"/>
      <c r="R11" s="344"/>
      <c r="S11" s="345"/>
    </row>
    <row r="12" spans="2:25" ht="14.25" customHeight="1" x14ac:dyDescent="0.25">
      <c r="B12" s="337"/>
      <c r="C12" s="338"/>
      <c r="D12" s="338"/>
      <c r="E12" s="338"/>
      <c r="F12" s="338"/>
      <c r="G12" s="338"/>
      <c r="H12" s="338"/>
      <c r="I12" s="338"/>
      <c r="J12" s="338"/>
      <c r="K12" s="338"/>
      <c r="L12" s="338"/>
      <c r="M12" s="338"/>
      <c r="N12" s="338"/>
      <c r="O12" s="338"/>
      <c r="P12" s="338"/>
      <c r="Q12" s="338"/>
      <c r="R12" s="338"/>
      <c r="S12" s="339"/>
    </row>
    <row r="13" spans="2:25" s="8" customFormat="1" ht="30.2" customHeight="1" x14ac:dyDescent="0.25">
      <c r="B13" s="64" t="s">
        <v>25</v>
      </c>
      <c r="C13" s="224" t="s">
        <v>165</v>
      </c>
      <c r="D13" s="174"/>
      <c r="E13" s="224" t="s">
        <v>42</v>
      </c>
      <c r="F13" s="173"/>
      <c r="G13" s="173"/>
      <c r="H13" s="174"/>
      <c r="I13" s="353" t="s">
        <v>26</v>
      </c>
      <c r="J13" s="353"/>
      <c r="K13" s="353"/>
      <c r="L13" s="353"/>
      <c r="M13" s="353"/>
      <c r="N13" s="353" t="s">
        <v>27</v>
      </c>
      <c r="O13" s="353"/>
      <c r="P13" s="353"/>
      <c r="Q13" s="353"/>
      <c r="R13" s="364"/>
      <c r="S13" s="340"/>
      <c r="U13"/>
      <c r="V13"/>
      <c r="W13"/>
      <c r="X13"/>
      <c r="Y13"/>
    </row>
    <row r="14" spans="2:25" ht="42" customHeight="1" x14ac:dyDescent="0.25">
      <c r="B14" s="308" t="s">
        <v>398</v>
      </c>
      <c r="C14" s="171" t="s">
        <v>397</v>
      </c>
      <c r="D14" s="341"/>
      <c r="E14" s="341" t="s">
        <v>393</v>
      </c>
      <c r="F14" s="341"/>
      <c r="G14" s="341"/>
      <c r="H14" s="341"/>
      <c r="I14" s="341" t="s">
        <v>232</v>
      </c>
      <c r="J14" s="341"/>
      <c r="K14" s="341"/>
      <c r="L14" s="341"/>
      <c r="M14" s="341"/>
      <c r="N14" s="341" t="s">
        <v>394</v>
      </c>
      <c r="O14" s="341"/>
      <c r="P14" s="341"/>
      <c r="Q14" s="341"/>
      <c r="R14" s="342"/>
      <c r="S14" s="340"/>
    </row>
    <row r="15" spans="2:25" ht="71.25" customHeight="1" x14ac:dyDescent="0.25">
      <c r="B15" s="309"/>
      <c r="C15" s="171" t="s">
        <v>392</v>
      </c>
      <c r="D15" s="341"/>
      <c r="E15" s="343" t="s">
        <v>395</v>
      </c>
      <c r="F15" s="343"/>
      <c r="G15" s="343"/>
      <c r="H15" s="343"/>
      <c r="I15" s="341" t="s">
        <v>232</v>
      </c>
      <c r="J15" s="341"/>
      <c r="K15" s="341"/>
      <c r="L15" s="341"/>
      <c r="M15" s="341"/>
      <c r="N15" s="341" t="s">
        <v>394</v>
      </c>
      <c r="O15" s="341"/>
      <c r="P15" s="341"/>
      <c r="Q15" s="341"/>
      <c r="R15" s="342"/>
      <c r="S15" s="340"/>
    </row>
    <row r="16" spans="2:25" x14ac:dyDescent="0.25">
      <c r="B16" s="346"/>
      <c r="C16" s="347"/>
      <c r="D16" s="347"/>
      <c r="E16" s="347"/>
      <c r="F16" s="347"/>
      <c r="G16" s="347"/>
      <c r="H16" s="347"/>
      <c r="I16" s="347"/>
      <c r="J16" s="347"/>
      <c r="K16" s="347"/>
      <c r="L16" s="347"/>
      <c r="M16" s="347"/>
      <c r="N16" s="347"/>
      <c r="O16" s="347"/>
      <c r="P16" s="347"/>
      <c r="Q16" s="347"/>
      <c r="R16" s="347"/>
      <c r="S16" s="348"/>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52"/>
      <c r="E18" s="11"/>
      <c r="F18" s="11" t="s">
        <v>30</v>
      </c>
      <c r="G18" s="52"/>
      <c r="H18" s="11"/>
      <c r="I18" s="11" t="s">
        <v>31</v>
      </c>
      <c r="J18" s="11"/>
      <c r="K18" s="52"/>
      <c r="L18" s="11"/>
      <c r="M18" s="11" t="s">
        <v>32</v>
      </c>
      <c r="N18" s="52" t="s">
        <v>252</v>
      </c>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26" t="s">
        <v>33</v>
      </c>
      <c r="C21" s="327" t="s">
        <v>210</v>
      </c>
      <c r="D21" s="328"/>
      <c r="E21" s="328"/>
      <c r="F21" s="328"/>
      <c r="G21" s="329"/>
      <c r="H21" s="49"/>
      <c r="I21" s="330" t="s">
        <v>211</v>
      </c>
      <c r="J21" s="330"/>
      <c r="K21" s="330"/>
      <c r="L21" s="330"/>
      <c r="M21" s="331"/>
      <c r="N21" s="327" t="s">
        <v>212</v>
      </c>
      <c r="O21" s="328"/>
      <c r="P21" s="328"/>
      <c r="Q21" s="328"/>
      <c r="R21" s="332"/>
      <c r="S21" s="16"/>
    </row>
    <row r="22" spans="2:19" ht="18" x14ac:dyDescent="0.25">
      <c r="B22" s="326"/>
      <c r="C22" s="327"/>
      <c r="D22" s="328"/>
      <c r="E22" s="328"/>
      <c r="F22" s="328"/>
      <c r="G22" s="329"/>
      <c r="H22" s="327"/>
      <c r="I22" s="328"/>
      <c r="J22" s="328"/>
      <c r="K22" s="328"/>
      <c r="L22" s="328"/>
      <c r="M22" s="329"/>
      <c r="N22" s="327" t="s">
        <v>252</v>
      </c>
      <c r="O22" s="328"/>
      <c r="P22" s="328"/>
      <c r="Q22" s="328"/>
      <c r="R22" s="332"/>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51" t="s">
        <v>34</v>
      </c>
      <c r="C24" s="23">
        <v>0.55000000000000004</v>
      </c>
      <c r="D24" s="20"/>
      <c r="E24" s="316" t="s">
        <v>35</v>
      </c>
      <c r="F24" s="317"/>
      <c r="G24" s="318"/>
      <c r="H24" s="319" t="s">
        <v>396</v>
      </c>
      <c r="I24" s="320"/>
      <c r="J24" s="321"/>
      <c r="K24" s="316" t="s">
        <v>234</v>
      </c>
      <c r="L24" s="317"/>
      <c r="M24" s="317"/>
      <c r="N24" s="318"/>
      <c r="O24" s="322"/>
      <c r="P24" s="323"/>
      <c r="Q24" s="323"/>
      <c r="R24" s="324"/>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B16:S16"/>
    <mergeCell ref="C13:D13"/>
    <mergeCell ref="B1:C1"/>
    <mergeCell ref="D1:S1"/>
    <mergeCell ref="K5:L5"/>
    <mergeCell ref="B2:S2"/>
    <mergeCell ref="C5:J5"/>
    <mergeCell ref="B3:S3"/>
    <mergeCell ref="C4:S4"/>
    <mergeCell ref="M5:S5"/>
    <mergeCell ref="E13:H13"/>
    <mergeCell ref="I13:M13"/>
    <mergeCell ref="N13:R13"/>
    <mergeCell ref="K8:L8"/>
    <mergeCell ref="C8:J8"/>
    <mergeCell ref="Q8:S8"/>
    <mergeCell ref="B21:B22"/>
    <mergeCell ref="C21:G21"/>
    <mergeCell ref="I21:M21"/>
    <mergeCell ref="N21:R21"/>
    <mergeCell ref="C22:G22"/>
    <mergeCell ref="H22:M22"/>
    <mergeCell ref="N22:R22"/>
    <mergeCell ref="E24:G24"/>
    <mergeCell ref="H24:J24"/>
    <mergeCell ref="K24:N24"/>
    <mergeCell ref="O24:R24"/>
    <mergeCell ref="O8:P8"/>
    <mergeCell ref="M8:N8"/>
    <mergeCell ref="C9:S9"/>
    <mergeCell ref="C10:S10"/>
    <mergeCell ref="B12:S12"/>
    <mergeCell ref="S13:S15"/>
    <mergeCell ref="C14:D14"/>
    <mergeCell ref="E14:H14"/>
    <mergeCell ref="I14:M14"/>
    <mergeCell ref="N14:R14"/>
    <mergeCell ref="C15:D15"/>
    <mergeCell ref="E15:H15"/>
    <mergeCell ref="B14:B15"/>
    <mergeCell ref="K6:L6"/>
    <mergeCell ref="C6:J6"/>
    <mergeCell ref="M6:S6"/>
    <mergeCell ref="B7:S7"/>
    <mergeCell ref="I15:M15"/>
    <mergeCell ref="N15:R15"/>
    <mergeCell ref="C11:S11"/>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desplegables'!$L$2:$L$42</xm:f>
          </x14:formula1>
          <xm:sqref>C4:S4</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54"/>
  <sheetViews>
    <sheetView showGridLines="0" view="pageBreakPreview" topLeftCell="A7" zoomScale="80" zoomScaleNormal="100" zoomScaleSheetLayoutView="80" workbookViewId="0">
      <selection activeCell="C24" sqref="C24"/>
    </sheetView>
  </sheetViews>
  <sheetFormatPr baseColWidth="10" defaultColWidth="11.42578125" defaultRowHeight="15" x14ac:dyDescent="0.25"/>
  <cols>
    <col min="1" max="1" width="4" style="6" customWidth="1"/>
    <col min="2" max="2" width="33.85546875" style="6" customWidth="1"/>
    <col min="3" max="3" width="22.85546875" style="6" customWidth="1"/>
    <col min="4" max="5" width="10" style="6" customWidth="1"/>
    <col min="6" max="6" width="12.42578125" style="6" customWidth="1"/>
    <col min="7" max="7" width="7.85546875" style="6" customWidth="1"/>
    <col min="8" max="8" width="16.8554687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42578125" style="6" customWidth="1"/>
    <col min="18" max="18" width="11.42578125" style="6" customWidth="1"/>
    <col min="19" max="19" width="4.42578125" style="6" customWidth="1"/>
    <col min="20" max="20" width="4.28515625" style="6" customWidth="1"/>
    <col min="21" max="22" width="11.42578125" customWidth="1"/>
    <col min="23" max="23" width="17.42578125" customWidth="1"/>
    <col min="24" max="24" width="16.42578125" customWidth="1"/>
    <col min="25" max="25" width="11" customWidth="1"/>
    <col min="26" max="16384" width="11.42578125" style="6"/>
  </cols>
  <sheetData>
    <row r="1" spans="2:25" ht="86.25" customHeight="1" x14ac:dyDescent="0.25">
      <c r="B1" s="349"/>
      <c r="C1" s="350"/>
      <c r="D1" s="351" t="s">
        <v>21</v>
      </c>
      <c r="E1" s="351"/>
      <c r="F1" s="351"/>
      <c r="G1" s="351"/>
      <c r="H1" s="351"/>
      <c r="I1" s="351"/>
      <c r="J1" s="351"/>
      <c r="K1" s="351"/>
      <c r="L1" s="351"/>
      <c r="M1" s="351"/>
      <c r="N1" s="351"/>
      <c r="O1" s="351"/>
      <c r="P1" s="351"/>
      <c r="Q1" s="351"/>
      <c r="R1" s="351"/>
      <c r="S1" s="352"/>
    </row>
    <row r="2" spans="2:25" ht="17.45" customHeight="1" x14ac:dyDescent="0.25">
      <c r="B2" s="354"/>
      <c r="C2" s="355"/>
      <c r="D2" s="355"/>
      <c r="E2" s="355"/>
      <c r="F2" s="355"/>
      <c r="G2" s="355"/>
      <c r="H2" s="355"/>
      <c r="I2" s="355"/>
      <c r="J2" s="355"/>
      <c r="K2" s="355"/>
      <c r="L2" s="355"/>
      <c r="M2" s="355"/>
      <c r="N2" s="355"/>
      <c r="O2" s="355"/>
      <c r="P2" s="355"/>
      <c r="Q2" s="355"/>
      <c r="R2" s="355"/>
      <c r="S2" s="356"/>
    </row>
    <row r="3" spans="2:25" ht="29.25" customHeight="1" x14ac:dyDescent="0.25">
      <c r="B3" s="360" t="s">
        <v>163</v>
      </c>
      <c r="C3" s="361"/>
      <c r="D3" s="361"/>
      <c r="E3" s="361"/>
      <c r="F3" s="361"/>
      <c r="G3" s="361"/>
      <c r="H3" s="361"/>
      <c r="I3" s="361"/>
      <c r="J3" s="361"/>
      <c r="K3" s="361"/>
      <c r="L3" s="361"/>
      <c r="M3" s="361"/>
      <c r="N3" s="361"/>
      <c r="O3" s="361"/>
      <c r="P3" s="361"/>
      <c r="Q3" s="361"/>
      <c r="R3" s="361"/>
      <c r="S3" s="362"/>
    </row>
    <row r="4" spans="2:25" ht="30.2" customHeight="1" x14ac:dyDescent="0.25">
      <c r="B4" s="15" t="s">
        <v>37</v>
      </c>
      <c r="C4" s="357" t="s">
        <v>190</v>
      </c>
      <c r="D4" s="358"/>
      <c r="E4" s="358"/>
      <c r="F4" s="358"/>
      <c r="G4" s="358"/>
      <c r="H4" s="358"/>
      <c r="I4" s="358"/>
      <c r="J4" s="358"/>
      <c r="K4" s="358"/>
      <c r="L4" s="358"/>
      <c r="M4" s="358"/>
      <c r="N4" s="358"/>
      <c r="O4" s="358"/>
      <c r="P4" s="358"/>
      <c r="Q4" s="358"/>
      <c r="R4" s="358"/>
      <c r="S4" s="363"/>
    </row>
    <row r="5" spans="2:25" ht="30.2" customHeight="1" x14ac:dyDescent="0.25">
      <c r="B5" s="15" t="s">
        <v>22</v>
      </c>
      <c r="C5" s="357" t="s">
        <v>82</v>
      </c>
      <c r="D5" s="358"/>
      <c r="E5" s="358"/>
      <c r="F5" s="358"/>
      <c r="G5" s="358"/>
      <c r="H5" s="358"/>
      <c r="I5" s="358"/>
      <c r="J5" s="359"/>
      <c r="K5" s="353" t="s">
        <v>36</v>
      </c>
      <c r="L5" s="353"/>
      <c r="M5" s="311" t="str">
        <f>VLOOKUP(C5,'Listas desplegables'!D3:G46,2,0)</f>
        <v xml:space="preserve">Vigilancia Administrativa Protección del Consumidor </v>
      </c>
      <c r="N5" s="311"/>
      <c r="O5" s="311"/>
      <c r="P5" s="311"/>
      <c r="Q5" s="311"/>
      <c r="R5" s="311"/>
      <c r="S5" s="312"/>
    </row>
    <row r="6" spans="2:25" ht="36.75" customHeight="1" x14ac:dyDescent="0.25">
      <c r="B6" s="15" t="s">
        <v>38</v>
      </c>
      <c r="C6" s="311" t="str">
        <f>VLOOKUP(C5,'Listas desplegables'!D3:G46,4,0)</f>
        <v>Director Investigaciones para la protección de usuarios de servicios de comunicaciones</v>
      </c>
      <c r="D6" s="311"/>
      <c r="E6" s="311"/>
      <c r="F6" s="311"/>
      <c r="G6" s="311"/>
      <c r="H6" s="311"/>
      <c r="I6" s="311"/>
      <c r="J6" s="311"/>
      <c r="K6" s="310" t="s">
        <v>39</v>
      </c>
      <c r="L6" s="310"/>
      <c r="M6" s="311" t="str">
        <f>+C6</f>
        <v>Director Investigaciones para la protección de usuarios de servicios de comunicaciones</v>
      </c>
      <c r="N6" s="311"/>
      <c r="O6" s="311"/>
      <c r="P6" s="311"/>
      <c r="Q6" s="311"/>
      <c r="R6" s="311"/>
      <c r="S6" s="312"/>
    </row>
    <row r="7" spans="2:25" ht="15.75" customHeight="1" x14ac:dyDescent="0.25">
      <c r="B7" s="313"/>
      <c r="C7" s="314"/>
      <c r="D7" s="314"/>
      <c r="E7" s="314"/>
      <c r="F7" s="314"/>
      <c r="G7" s="314"/>
      <c r="H7" s="314"/>
      <c r="I7" s="314"/>
      <c r="J7" s="314"/>
      <c r="K7" s="314"/>
      <c r="L7" s="314"/>
      <c r="M7" s="314"/>
      <c r="N7" s="314"/>
      <c r="O7" s="314"/>
      <c r="P7" s="314"/>
      <c r="Q7" s="314"/>
      <c r="R7" s="314"/>
      <c r="S7" s="315"/>
    </row>
    <row r="8" spans="2:25" ht="30.75" customHeight="1" x14ac:dyDescent="0.25">
      <c r="B8" s="15" t="s">
        <v>23</v>
      </c>
      <c r="C8" s="371" t="str">
        <f>+Caracterización!W10</f>
        <v>Tramitar las denuncias radicadas en la Dirección de Investigaciones de Protección de Usuarios de Servicios de Comunicaciones, entre el 2016 y 2018</v>
      </c>
      <c r="D8" s="371"/>
      <c r="E8" s="371"/>
      <c r="F8" s="371"/>
      <c r="G8" s="371"/>
      <c r="H8" s="371"/>
      <c r="I8" s="371"/>
      <c r="J8" s="371"/>
      <c r="K8" s="310" t="s">
        <v>40</v>
      </c>
      <c r="L8" s="310"/>
      <c r="M8" s="325" t="str">
        <f>Caracterización!U8</f>
        <v>Eficacia</v>
      </c>
      <c r="N8" s="325"/>
      <c r="O8" s="310" t="s">
        <v>43</v>
      </c>
      <c r="P8" s="310"/>
      <c r="Q8" s="366" t="s">
        <v>209</v>
      </c>
      <c r="R8" s="366"/>
      <c r="S8" s="367"/>
    </row>
    <row r="9" spans="2:25" ht="30.75" customHeight="1" x14ac:dyDescent="0.25">
      <c r="B9" s="15" t="s">
        <v>24</v>
      </c>
      <c r="C9" s="333" t="s">
        <v>388</v>
      </c>
      <c r="D9" s="333"/>
      <c r="E9" s="333"/>
      <c r="F9" s="333"/>
      <c r="G9" s="333"/>
      <c r="H9" s="333"/>
      <c r="I9" s="333"/>
      <c r="J9" s="333"/>
      <c r="K9" s="333"/>
      <c r="L9" s="333"/>
      <c r="M9" s="333"/>
      <c r="N9" s="333"/>
      <c r="O9" s="333"/>
      <c r="P9" s="333"/>
      <c r="Q9" s="333"/>
      <c r="R9" s="333"/>
      <c r="S9" s="334"/>
    </row>
    <row r="10" spans="2:25" ht="30.75" customHeight="1" x14ac:dyDescent="0.25">
      <c r="B10" s="15" t="s">
        <v>41</v>
      </c>
      <c r="C10" s="335" t="s">
        <v>389</v>
      </c>
      <c r="D10" s="335"/>
      <c r="E10" s="335"/>
      <c r="F10" s="335"/>
      <c r="G10" s="335"/>
      <c r="H10" s="335"/>
      <c r="I10" s="335"/>
      <c r="J10" s="335"/>
      <c r="K10" s="335"/>
      <c r="L10" s="335"/>
      <c r="M10" s="335"/>
      <c r="N10" s="335"/>
      <c r="O10" s="335"/>
      <c r="P10" s="335"/>
      <c r="Q10" s="335"/>
      <c r="R10" s="335"/>
      <c r="S10" s="336"/>
    </row>
    <row r="11" spans="2:25" ht="30.75" customHeight="1" x14ac:dyDescent="0.25">
      <c r="B11" s="45" t="s">
        <v>166</v>
      </c>
      <c r="C11" s="344" t="str">
        <f>+Caracterización!P8</f>
        <v>Ejercer las funciones de inspección, vigilancia y control respecto de las normas de Protección de Usuarios de los Servicios de Comunicaciones y/o postales</v>
      </c>
      <c r="D11" s="344"/>
      <c r="E11" s="344"/>
      <c r="F11" s="344"/>
      <c r="G11" s="344"/>
      <c r="H11" s="344"/>
      <c r="I11" s="344"/>
      <c r="J11" s="344"/>
      <c r="K11" s="344"/>
      <c r="L11" s="344"/>
      <c r="M11" s="344"/>
      <c r="N11" s="344"/>
      <c r="O11" s="344"/>
      <c r="P11" s="344"/>
      <c r="Q11" s="344"/>
      <c r="R11" s="344"/>
      <c r="S11" s="345"/>
    </row>
    <row r="12" spans="2:25" ht="14.25" customHeight="1" x14ac:dyDescent="0.25">
      <c r="B12" s="337"/>
      <c r="C12" s="338"/>
      <c r="D12" s="338"/>
      <c r="E12" s="338"/>
      <c r="F12" s="338"/>
      <c r="G12" s="338"/>
      <c r="H12" s="338"/>
      <c r="I12" s="338"/>
      <c r="J12" s="338"/>
      <c r="K12" s="338"/>
      <c r="L12" s="338"/>
      <c r="M12" s="338"/>
      <c r="N12" s="338"/>
      <c r="O12" s="338"/>
      <c r="P12" s="338"/>
      <c r="Q12" s="338"/>
      <c r="R12" s="338"/>
      <c r="S12" s="339"/>
    </row>
    <row r="13" spans="2:25" s="8" customFormat="1" ht="30.2" customHeight="1" x14ac:dyDescent="0.25">
      <c r="B13" s="64" t="s">
        <v>25</v>
      </c>
      <c r="C13" s="224" t="s">
        <v>165</v>
      </c>
      <c r="D13" s="174"/>
      <c r="E13" s="224" t="s">
        <v>42</v>
      </c>
      <c r="F13" s="173"/>
      <c r="G13" s="173"/>
      <c r="H13" s="174"/>
      <c r="I13" s="353" t="s">
        <v>26</v>
      </c>
      <c r="J13" s="353"/>
      <c r="K13" s="353"/>
      <c r="L13" s="353"/>
      <c r="M13" s="353"/>
      <c r="N13" s="353" t="s">
        <v>27</v>
      </c>
      <c r="O13" s="353"/>
      <c r="P13" s="353"/>
      <c r="Q13" s="353"/>
      <c r="R13" s="364"/>
      <c r="S13" s="340"/>
      <c r="U13"/>
      <c r="V13"/>
      <c r="W13"/>
      <c r="X13"/>
      <c r="Y13"/>
    </row>
    <row r="14" spans="2:25" ht="147.75" customHeight="1" x14ac:dyDescent="0.25">
      <c r="B14" s="368" t="s">
        <v>399</v>
      </c>
      <c r="C14" s="171" t="s">
        <v>400</v>
      </c>
      <c r="D14" s="341"/>
      <c r="E14" s="370" t="s">
        <v>402</v>
      </c>
      <c r="F14" s="370"/>
      <c r="G14" s="370"/>
      <c r="H14" s="370"/>
      <c r="I14" s="341" t="s">
        <v>233</v>
      </c>
      <c r="J14" s="341"/>
      <c r="K14" s="341"/>
      <c r="L14" s="341"/>
      <c r="M14" s="341"/>
      <c r="N14" s="341" t="s">
        <v>255</v>
      </c>
      <c r="O14" s="341"/>
      <c r="P14" s="341"/>
      <c r="Q14" s="341"/>
      <c r="R14" s="342"/>
      <c r="S14" s="340"/>
    </row>
    <row r="15" spans="2:25" ht="93" customHeight="1" x14ac:dyDescent="0.25">
      <c r="B15" s="369"/>
      <c r="C15" s="171" t="s">
        <v>401</v>
      </c>
      <c r="D15" s="341"/>
      <c r="E15" s="370" t="s">
        <v>403</v>
      </c>
      <c r="F15" s="370"/>
      <c r="G15" s="370"/>
      <c r="H15" s="370"/>
      <c r="I15" s="341" t="s">
        <v>233</v>
      </c>
      <c r="J15" s="341"/>
      <c r="K15" s="341"/>
      <c r="L15" s="341"/>
      <c r="M15" s="341"/>
      <c r="N15" s="341" t="s">
        <v>255</v>
      </c>
      <c r="O15" s="341"/>
      <c r="P15" s="341"/>
      <c r="Q15" s="341"/>
      <c r="R15" s="342"/>
      <c r="S15" s="340"/>
    </row>
    <row r="16" spans="2:25" x14ac:dyDescent="0.25">
      <c r="B16" s="346"/>
      <c r="C16" s="347"/>
      <c r="D16" s="347"/>
      <c r="E16" s="347"/>
      <c r="F16" s="347"/>
      <c r="G16" s="347"/>
      <c r="H16" s="347"/>
      <c r="I16" s="347"/>
      <c r="J16" s="347"/>
      <c r="K16" s="347"/>
      <c r="L16" s="347"/>
      <c r="M16" s="347"/>
      <c r="N16" s="347"/>
      <c r="O16" s="347"/>
      <c r="P16" s="347"/>
      <c r="Q16" s="347"/>
      <c r="R16" s="347"/>
      <c r="S16" s="348"/>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52"/>
      <c r="E18" s="11"/>
      <c r="F18" s="11" t="s">
        <v>30</v>
      </c>
      <c r="G18" s="52"/>
      <c r="H18" s="11"/>
      <c r="I18" s="11" t="s">
        <v>31</v>
      </c>
      <c r="J18" s="11"/>
      <c r="K18" s="52"/>
      <c r="L18" s="11"/>
      <c r="M18" s="11" t="s">
        <v>32</v>
      </c>
      <c r="N18" s="52" t="s">
        <v>252</v>
      </c>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26" t="s">
        <v>33</v>
      </c>
      <c r="C21" s="327" t="s">
        <v>210</v>
      </c>
      <c r="D21" s="328"/>
      <c r="E21" s="328"/>
      <c r="F21" s="328"/>
      <c r="G21" s="329"/>
      <c r="H21" s="49"/>
      <c r="I21" s="330" t="s">
        <v>211</v>
      </c>
      <c r="J21" s="330"/>
      <c r="K21" s="330"/>
      <c r="L21" s="330"/>
      <c r="M21" s="331"/>
      <c r="N21" s="327" t="s">
        <v>212</v>
      </c>
      <c r="O21" s="328"/>
      <c r="P21" s="328"/>
      <c r="Q21" s="328"/>
      <c r="R21" s="332"/>
      <c r="S21" s="16"/>
    </row>
    <row r="22" spans="2:19" ht="18" x14ac:dyDescent="0.25">
      <c r="B22" s="326"/>
      <c r="C22" s="327"/>
      <c r="D22" s="328"/>
      <c r="E22" s="328"/>
      <c r="F22" s="328"/>
      <c r="G22" s="329"/>
      <c r="H22" s="327"/>
      <c r="I22" s="328"/>
      <c r="J22" s="328"/>
      <c r="K22" s="328"/>
      <c r="L22" s="328"/>
      <c r="M22" s="329"/>
      <c r="N22" s="327" t="s">
        <v>252</v>
      </c>
      <c r="O22" s="328"/>
      <c r="P22" s="328"/>
      <c r="Q22" s="328"/>
      <c r="R22" s="332"/>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51" t="s">
        <v>34</v>
      </c>
      <c r="C24" s="23">
        <v>0.7</v>
      </c>
      <c r="D24" s="20"/>
      <c r="E24" s="316" t="s">
        <v>35</v>
      </c>
      <c r="F24" s="317"/>
      <c r="G24" s="318"/>
      <c r="H24" s="319" t="s">
        <v>396</v>
      </c>
      <c r="I24" s="320"/>
      <c r="J24" s="321"/>
      <c r="K24" s="316" t="s">
        <v>234</v>
      </c>
      <c r="L24" s="317"/>
      <c r="M24" s="317"/>
      <c r="N24" s="318"/>
      <c r="O24" s="322"/>
      <c r="P24" s="323"/>
      <c r="Q24" s="323"/>
      <c r="R24" s="324"/>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15:D15"/>
    <mergeCell ref="E15:H15"/>
    <mergeCell ref="I15:M15"/>
    <mergeCell ref="N15:R15"/>
    <mergeCell ref="C9:S9"/>
    <mergeCell ref="C10:S10"/>
    <mergeCell ref="C11:S11"/>
    <mergeCell ref="B12:S12"/>
    <mergeCell ref="C13:D13"/>
    <mergeCell ref="E13:H13"/>
    <mergeCell ref="I13:M13"/>
    <mergeCell ref="N13:R13"/>
    <mergeCell ref="S13:S15"/>
    <mergeCell ref="C14:D14"/>
    <mergeCell ref="E24:G24"/>
    <mergeCell ref="H24:J24"/>
    <mergeCell ref="K24:N24"/>
    <mergeCell ref="O24:R24"/>
    <mergeCell ref="B14:B15"/>
    <mergeCell ref="B16:S16"/>
    <mergeCell ref="B21:B22"/>
    <mergeCell ref="C21:G21"/>
    <mergeCell ref="I21:M21"/>
    <mergeCell ref="N21:R21"/>
    <mergeCell ref="C22:G22"/>
    <mergeCell ref="H22:M22"/>
    <mergeCell ref="N22:R22"/>
    <mergeCell ref="E14:H14"/>
    <mergeCell ref="I14:M14"/>
    <mergeCell ref="N14:R14"/>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40"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desplegables'!$D$3:$D$47</xm:f>
          </x14:formula1>
          <xm:sqref>C5:J5</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desplegables'!$L$2:$L$42</xm:f>
          </x14:formula1>
          <xm:sqref>C4:S4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0"/>
  <sheetViews>
    <sheetView view="pageBreakPreview" zoomScaleNormal="100" zoomScaleSheetLayoutView="100" workbookViewId="0">
      <selection activeCell="D11" sqref="D11"/>
    </sheetView>
  </sheetViews>
  <sheetFormatPr baseColWidth="10" defaultColWidth="10.85546875" defaultRowHeight="16.5" x14ac:dyDescent="0.3"/>
  <cols>
    <col min="1" max="1" width="18.7109375" style="151" customWidth="1"/>
    <col min="2" max="2" width="23.85546875" style="151" customWidth="1"/>
    <col min="3" max="3" width="73.140625" style="151" customWidth="1"/>
    <col min="4" max="4" width="33" style="151" customWidth="1"/>
    <col min="5" max="5" width="85.42578125" style="151" customWidth="1"/>
    <col min="6" max="16384" width="10.85546875" style="113"/>
  </cols>
  <sheetData>
    <row r="1" spans="1:5" ht="35.25" customHeight="1" x14ac:dyDescent="0.3">
      <c r="A1" s="372"/>
      <c r="B1" s="372"/>
      <c r="C1" s="373" t="s">
        <v>294</v>
      </c>
      <c r="D1" s="374"/>
      <c r="E1" s="159" t="s">
        <v>256</v>
      </c>
    </row>
    <row r="2" spans="1:5" ht="17.45" customHeight="1" x14ac:dyDescent="0.3">
      <c r="A2" s="372"/>
      <c r="B2" s="372"/>
      <c r="C2" s="375"/>
      <c r="D2" s="376"/>
      <c r="E2" s="158">
        <v>43739</v>
      </c>
    </row>
    <row r="4" spans="1:5" ht="6.6" customHeight="1" thickBot="1" x14ac:dyDescent="0.35"/>
    <row r="5" spans="1:5" ht="36" x14ac:dyDescent="0.3">
      <c r="A5" s="157" t="s">
        <v>295</v>
      </c>
      <c r="B5" s="156" t="s">
        <v>296</v>
      </c>
      <c r="C5" s="156" t="s">
        <v>253</v>
      </c>
      <c r="D5" s="156" t="s">
        <v>242</v>
      </c>
      <c r="E5" s="155" t="s">
        <v>297</v>
      </c>
    </row>
    <row r="6" spans="1:5" ht="70.349999999999994" customHeight="1" x14ac:dyDescent="0.3">
      <c r="A6" s="154" t="s">
        <v>298</v>
      </c>
      <c r="B6" s="152">
        <v>1991</v>
      </c>
      <c r="C6" s="152" t="s">
        <v>299</v>
      </c>
      <c r="D6" s="152" t="s">
        <v>300</v>
      </c>
      <c r="E6" s="153" t="s">
        <v>386</v>
      </c>
    </row>
    <row r="7" spans="1:5" ht="64.349999999999994" customHeight="1" x14ac:dyDescent="0.3">
      <c r="A7" s="152" t="s">
        <v>301</v>
      </c>
      <c r="B7" s="152" t="s">
        <v>306</v>
      </c>
      <c r="C7" s="152" t="s">
        <v>307</v>
      </c>
      <c r="D7" s="152" t="s">
        <v>308</v>
      </c>
      <c r="E7" s="152" t="s">
        <v>309</v>
      </c>
    </row>
    <row r="8" spans="1:5" ht="53.45" customHeight="1" x14ac:dyDescent="0.3">
      <c r="A8" s="152" t="s">
        <v>301</v>
      </c>
      <c r="B8" s="152" t="s">
        <v>302</v>
      </c>
      <c r="C8" s="152" t="s">
        <v>303</v>
      </c>
      <c r="D8" s="152" t="s">
        <v>304</v>
      </c>
      <c r="E8" s="152" t="s">
        <v>305</v>
      </c>
    </row>
    <row r="9" spans="1:5" ht="50.45" customHeight="1" x14ac:dyDescent="0.3">
      <c r="A9" s="152" t="s">
        <v>301</v>
      </c>
      <c r="B9" s="152" t="s">
        <v>317</v>
      </c>
      <c r="C9" s="152" t="s">
        <v>318</v>
      </c>
      <c r="D9" s="152" t="s">
        <v>319</v>
      </c>
      <c r="E9" s="152" t="s">
        <v>385</v>
      </c>
    </row>
    <row r="10" spans="1:5" ht="54" customHeight="1" x14ac:dyDescent="0.3">
      <c r="A10" s="152" t="s">
        <v>301</v>
      </c>
      <c r="B10" s="152" t="s">
        <v>310</v>
      </c>
      <c r="C10" s="152" t="s">
        <v>311</v>
      </c>
      <c r="D10" s="152" t="s">
        <v>384</v>
      </c>
      <c r="E10" s="152" t="s">
        <v>383</v>
      </c>
    </row>
    <row r="11" spans="1:5" ht="42" customHeight="1" x14ac:dyDescent="0.3">
      <c r="A11" s="152" t="s">
        <v>301</v>
      </c>
      <c r="B11" s="152" t="s">
        <v>310</v>
      </c>
      <c r="C11" s="152" t="s">
        <v>311</v>
      </c>
      <c r="D11" s="152" t="s">
        <v>312</v>
      </c>
      <c r="E11" s="152" t="s">
        <v>313</v>
      </c>
    </row>
    <row r="12" spans="1:5" ht="58.35" customHeight="1" x14ac:dyDescent="0.3">
      <c r="A12" s="152" t="s">
        <v>301</v>
      </c>
      <c r="B12" s="152" t="s">
        <v>314</v>
      </c>
      <c r="C12" s="152" t="s">
        <v>315</v>
      </c>
      <c r="D12" s="152" t="s">
        <v>316</v>
      </c>
      <c r="E12" s="152" t="s">
        <v>382</v>
      </c>
    </row>
    <row r="13" spans="1:5" ht="58.35" customHeight="1" x14ac:dyDescent="0.3">
      <c r="A13" s="152" t="s">
        <v>301</v>
      </c>
      <c r="B13" s="152" t="s">
        <v>381</v>
      </c>
      <c r="C13" s="152" t="s">
        <v>380</v>
      </c>
      <c r="D13" s="152" t="s">
        <v>328</v>
      </c>
      <c r="E13" s="152" t="s">
        <v>379</v>
      </c>
    </row>
    <row r="14" spans="1:5" ht="58.5" customHeight="1" x14ac:dyDescent="0.3">
      <c r="A14" s="152" t="s">
        <v>301</v>
      </c>
      <c r="B14" s="152" t="s">
        <v>378</v>
      </c>
      <c r="C14" s="152" t="s">
        <v>377</v>
      </c>
      <c r="D14" s="152" t="s">
        <v>376</v>
      </c>
      <c r="E14" s="152" t="s">
        <v>375</v>
      </c>
    </row>
    <row r="15" spans="1:5" ht="36.6" customHeight="1" x14ac:dyDescent="0.3">
      <c r="A15" s="152" t="s">
        <v>301</v>
      </c>
      <c r="B15" s="152" t="s">
        <v>374</v>
      </c>
      <c r="C15" s="152" t="s">
        <v>373</v>
      </c>
      <c r="D15" s="152" t="s">
        <v>325</v>
      </c>
      <c r="E15" s="152" t="s">
        <v>326</v>
      </c>
    </row>
    <row r="16" spans="1:5" ht="51.75" customHeight="1" x14ac:dyDescent="0.3">
      <c r="A16" s="152" t="s">
        <v>321</v>
      </c>
      <c r="B16" s="152" t="s">
        <v>254</v>
      </c>
      <c r="C16" s="152" t="s">
        <v>322</v>
      </c>
      <c r="D16" s="152" t="s">
        <v>323</v>
      </c>
      <c r="E16" s="152" t="s">
        <v>324</v>
      </c>
    </row>
    <row r="17" spans="1:5" ht="54" customHeight="1" x14ac:dyDescent="0.3">
      <c r="A17" s="152" t="s">
        <v>327</v>
      </c>
      <c r="B17" s="152" t="s">
        <v>329</v>
      </c>
      <c r="C17" s="152" t="s">
        <v>372</v>
      </c>
      <c r="D17" s="152" t="s">
        <v>328</v>
      </c>
      <c r="E17" s="152" t="s">
        <v>328</v>
      </c>
    </row>
    <row r="18" spans="1:5" ht="57.6" customHeight="1" x14ac:dyDescent="0.3">
      <c r="A18" s="152" t="s">
        <v>327</v>
      </c>
      <c r="B18" s="152" t="s">
        <v>371</v>
      </c>
      <c r="C18" s="152" t="s">
        <v>370</v>
      </c>
      <c r="D18" s="152" t="s">
        <v>369</v>
      </c>
      <c r="E18" s="152" t="s">
        <v>368</v>
      </c>
    </row>
    <row r="19" spans="1:5" ht="57.6" customHeight="1" x14ac:dyDescent="0.3">
      <c r="A19" s="152" t="s">
        <v>327</v>
      </c>
      <c r="B19" s="152" t="s">
        <v>367</v>
      </c>
      <c r="C19" s="152" t="s">
        <v>366</v>
      </c>
      <c r="D19" s="152" t="s">
        <v>328</v>
      </c>
      <c r="E19" s="152" t="s">
        <v>365</v>
      </c>
    </row>
    <row r="20" spans="1:5" ht="57.6" customHeight="1" x14ac:dyDescent="0.3">
      <c r="A20" s="152" t="s">
        <v>327</v>
      </c>
      <c r="B20" s="152" t="s">
        <v>364</v>
      </c>
      <c r="C20" s="152" t="s">
        <v>363</v>
      </c>
      <c r="D20" s="152" t="s">
        <v>328</v>
      </c>
      <c r="E20" s="152" t="s">
        <v>360</v>
      </c>
    </row>
    <row r="21" spans="1:5" ht="57.6" customHeight="1" x14ac:dyDescent="0.3">
      <c r="A21" s="152" t="s">
        <v>327</v>
      </c>
      <c r="B21" s="152" t="s">
        <v>362</v>
      </c>
      <c r="C21" s="152" t="s">
        <v>361</v>
      </c>
      <c r="D21" s="152" t="s">
        <v>328</v>
      </c>
      <c r="E21" s="152" t="s">
        <v>360</v>
      </c>
    </row>
    <row r="22" spans="1:5" ht="42.75" customHeight="1" x14ac:dyDescent="0.3">
      <c r="A22" s="152" t="s">
        <v>387</v>
      </c>
      <c r="B22" s="152"/>
      <c r="C22" s="152" t="s">
        <v>330</v>
      </c>
      <c r="D22" s="152" t="s">
        <v>328</v>
      </c>
      <c r="E22" s="152" t="s">
        <v>320</v>
      </c>
    </row>
    <row r="23" spans="1:5" ht="42.75" customHeight="1" x14ac:dyDescent="0.3"/>
    <row r="24" spans="1:5" ht="42.75" customHeight="1" x14ac:dyDescent="0.3"/>
    <row r="25" spans="1:5" ht="162" customHeight="1" x14ac:dyDescent="0.3"/>
    <row r="26" spans="1:5" ht="42.75" customHeight="1" x14ac:dyDescent="0.3"/>
    <row r="27" spans="1:5" ht="42.75" customHeight="1" x14ac:dyDescent="0.3"/>
    <row r="28" spans="1:5" ht="42.75" customHeight="1" x14ac:dyDescent="0.3"/>
    <row r="29" spans="1:5" ht="42.75" customHeight="1" x14ac:dyDescent="0.3"/>
    <row r="30" spans="1:5" ht="42.75" customHeight="1" x14ac:dyDescent="0.3"/>
    <row r="31" spans="1:5" ht="42.75" customHeight="1" x14ac:dyDescent="0.3"/>
    <row r="32" spans="1:5" ht="42.75" customHeight="1" x14ac:dyDescent="0.3"/>
    <row r="33" spans="1:5" ht="42.75" customHeight="1" x14ac:dyDescent="0.3"/>
    <row r="34" spans="1:5" ht="42.75" customHeight="1" x14ac:dyDescent="0.3"/>
    <row r="35" spans="1:5" s="114" customFormat="1" ht="42.75" customHeight="1" x14ac:dyDescent="0.3">
      <c r="A35" s="151"/>
      <c r="B35" s="151"/>
      <c r="C35" s="151"/>
      <c r="D35" s="151"/>
      <c r="E35" s="151"/>
    </row>
    <row r="36" spans="1:5" s="114" customFormat="1" ht="132.75" customHeight="1" x14ac:dyDescent="0.3">
      <c r="A36" s="151"/>
      <c r="B36" s="151"/>
      <c r="C36" s="151"/>
      <c r="D36" s="151"/>
      <c r="E36" s="151"/>
    </row>
    <row r="37" spans="1:5" s="114" customFormat="1" ht="132.75" customHeight="1" x14ac:dyDescent="0.3">
      <c r="A37" s="151"/>
      <c r="B37" s="151"/>
      <c r="C37" s="151"/>
      <c r="D37" s="151"/>
      <c r="E37" s="151"/>
    </row>
    <row r="38" spans="1:5" s="114" customFormat="1" ht="132.75" customHeight="1" x14ac:dyDescent="0.3">
      <c r="A38" s="151"/>
      <c r="B38" s="151"/>
      <c r="C38" s="151"/>
      <c r="D38" s="151"/>
      <c r="E38" s="151"/>
    </row>
    <row r="39" spans="1:5" s="114" customFormat="1" ht="132.75" customHeight="1" x14ac:dyDescent="0.3">
      <c r="A39" s="151"/>
      <c r="B39" s="151"/>
      <c r="C39" s="151"/>
      <c r="D39" s="151"/>
      <c r="E39" s="151"/>
    </row>
    <row r="40" spans="1:5" ht="42.75" customHeight="1" x14ac:dyDescent="0.3"/>
  </sheetData>
  <mergeCells count="2">
    <mergeCell ref="A1:B2"/>
    <mergeCell ref="C1:D2"/>
  </mergeCells>
  <printOptions horizontalCentered="1"/>
  <pageMargins left="0.39370078740157483" right="0.39370078740157483" top="0.78740157480314965" bottom="0.78740157480314965" header="0.31496062992125984" footer="0.31496062992125984"/>
  <pageSetup scale="55" fitToHeight="0" orientation="landscape" r:id="rId1"/>
  <headerFooter>
    <oddFooter>&amp;RSC01-F06 Vr5 (2019-06-28)</oddFooter>
  </headerFooter>
  <rowBreaks count="1" manualBreakCount="1">
    <brk id="19"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D1:Q81"/>
  <sheetViews>
    <sheetView workbookViewId="0">
      <selection activeCell="E23" sqref="E23"/>
    </sheetView>
  </sheetViews>
  <sheetFormatPr baseColWidth="10" defaultRowHeight="15" x14ac:dyDescent="0.25"/>
  <cols>
    <col min="4" max="4" width="49" style="27" bestFit="1" customWidth="1"/>
    <col min="5" max="5" width="70" style="27" bestFit="1" customWidth="1"/>
    <col min="6" max="6" width="19.42578125" style="37" bestFit="1" customWidth="1"/>
    <col min="7" max="7" width="58.42578125" style="38" customWidth="1"/>
    <col min="12" max="12" width="60.140625" customWidth="1"/>
    <col min="17" max="17" width="26.7109375" bestFit="1" customWidth="1"/>
  </cols>
  <sheetData>
    <row r="1" spans="4:17" x14ac:dyDescent="0.25">
      <c r="Q1" s="50" t="s">
        <v>213</v>
      </c>
    </row>
    <row r="2" spans="4:17" x14ac:dyDescent="0.25">
      <c r="D2" s="28" t="s">
        <v>63</v>
      </c>
      <c r="E2" s="28" t="s">
        <v>45</v>
      </c>
      <c r="F2" s="36" t="s">
        <v>2</v>
      </c>
      <c r="G2" s="40" t="s">
        <v>112</v>
      </c>
      <c r="L2" s="46" t="s">
        <v>167</v>
      </c>
      <c r="O2" t="s">
        <v>208</v>
      </c>
      <c r="Q2" t="s">
        <v>214</v>
      </c>
    </row>
    <row r="3" spans="4:17" x14ac:dyDescent="0.25">
      <c r="D3" s="29" t="s">
        <v>101</v>
      </c>
      <c r="E3" s="33" t="s">
        <v>46</v>
      </c>
      <c r="F3" s="35" t="s">
        <v>60</v>
      </c>
      <c r="G3" s="39" t="s">
        <v>113</v>
      </c>
      <c r="L3" s="47" t="s">
        <v>168</v>
      </c>
      <c r="O3" t="s">
        <v>209</v>
      </c>
      <c r="Q3" t="s">
        <v>215</v>
      </c>
    </row>
    <row r="4" spans="4:17" x14ac:dyDescent="0.25">
      <c r="D4" s="29" t="s">
        <v>102</v>
      </c>
      <c r="E4" s="33" t="s">
        <v>46</v>
      </c>
      <c r="F4" s="35" t="s">
        <v>60</v>
      </c>
      <c r="G4" s="39" t="s">
        <v>113</v>
      </c>
      <c r="L4" s="46" t="s">
        <v>169</v>
      </c>
      <c r="Q4" s="50" t="s">
        <v>216</v>
      </c>
    </row>
    <row r="5" spans="4:17" x14ac:dyDescent="0.25">
      <c r="D5" s="29" t="s">
        <v>103</v>
      </c>
      <c r="E5" s="33" t="s">
        <v>46</v>
      </c>
      <c r="F5" s="35" t="s">
        <v>60</v>
      </c>
      <c r="G5" s="39" t="s">
        <v>115</v>
      </c>
      <c r="L5" s="48" t="s">
        <v>170</v>
      </c>
      <c r="Q5" t="s">
        <v>217</v>
      </c>
    </row>
    <row r="6" spans="4:17" x14ac:dyDescent="0.25">
      <c r="D6" s="29" t="s">
        <v>104</v>
      </c>
      <c r="E6" s="33" t="s">
        <v>47</v>
      </c>
      <c r="F6" s="35" t="s">
        <v>60</v>
      </c>
      <c r="G6" s="39" t="s">
        <v>116</v>
      </c>
      <c r="L6" s="48" t="s">
        <v>171</v>
      </c>
      <c r="Q6" t="s">
        <v>218</v>
      </c>
    </row>
    <row r="7" spans="4:17" x14ac:dyDescent="0.25">
      <c r="D7" s="29" t="s">
        <v>105</v>
      </c>
      <c r="E7" s="33" t="s">
        <v>47</v>
      </c>
      <c r="F7" s="35" t="s">
        <v>60</v>
      </c>
      <c r="G7" s="39" t="s">
        <v>229</v>
      </c>
      <c r="L7" s="48" t="s">
        <v>172</v>
      </c>
      <c r="Q7" t="s">
        <v>219</v>
      </c>
    </row>
    <row r="8" spans="4:17" x14ac:dyDescent="0.25">
      <c r="D8" s="29" t="s">
        <v>64</v>
      </c>
      <c r="E8" s="33" t="s">
        <v>47</v>
      </c>
      <c r="F8" s="35" t="s">
        <v>60</v>
      </c>
      <c r="G8" s="39" t="s">
        <v>118</v>
      </c>
      <c r="L8" s="48" t="s">
        <v>173</v>
      </c>
      <c r="Q8" t="s">
        <v>220</v>
      </c>
    </row>
    <row r="9" spans="4:17" x14ac:dyDescent="0.25">
      <c r="D9" s="29" t="s">
        <v>106</v>
      </c>
      <c r="E9" s="33" t="s">
        <v>47</v>
      </c>
      <c r="F9" s="35" t="s">
        <v>60</v>
      </c>
      <c r="G9" s="39" t="s">
        <v>116</v>
      </c>
      <c r="L9" s="46" t="s">
        <v>174</v>
      </c>
      <c r="Q9" t="s">
        <v>221</v>
      </c>
    </row>
    <row r="10" spans="4:17" x14ac:dyDescent="0.25">
      <c r="D10" s="29" t="s">
        <v>107</v>
      </c>
      <c r="E10" s="33" t="s">
        <v>48</v>
      </c>
      <c r="F10" s="35" t="s">
        <v>60</v>
      </c>
      <c r="G10" s="39" t="s">
        <v>113</v>
      </c>
      <c r="L10" s="48" t="s">
        <v>175</v>
      </c>
      <c r="Q10" s="50" t="s">
        <v>222</v>
      </c>
    </row>
    <row r="11" spans="4:17" x14ac:dyDescent="0.25">
      <c r="D11" s="29" t="s">
        <v>108</v>
      </c>
      <c r="E11" s="33" t="s">
        <v>48</v>
      </c>
      <c r="F11" s="35" t="s">
        <v>60</v>
      </c>
      <c r="G11" s="39" t="s">
        <v>119</v>
      </c>
      <c r="L11" s="48" t="s">
        <v>176</v>
      </c>
      <c r="Q11" t="s">
        <v>223</v>
      </c>
    </row>
    <row r="12" spans="4:17" x14ac:dyDescent="0.25">
      <c r="D12" s="29" t="s">
        <v>109</v>
      </c>
      <c r="E12" s="33" t="s">
        <v>48</v>
      </c>
      <c r="F12" s="35" t="s">
        <v>60</v>
      </c>
      <c r="G12" s="39" t="s">
        <v>114</v>
      </c>
      <c r="L12" s="48" t="s">
        <v>177</v>
      </c>
      <c r="Q12" t="s">
        <v>224</v>
      </c>
    </row>
    <row r="13" spans="4:17" x14ac:dyDescent="0.25">
      <c r="D13" s="29" t="s">
        <v>110</v>
      </c>
      <c r="E13" s="33" t="s">
        <v>48</v>
      </c>
      <c r="F13" s="35" t="s">
        <v>60</v>
      </c>
      <c r="G13" s="39" t="s">
        <v>230</v>
      </c>
      <c r="L13" s="46" t="s">
        <v>178</v>
      </c>
      <c r="Q13" s="50" t="s">
        <v>225</v>
      </c>
    </row>
    <row r="14" spans="4:17" x14ac:dyDescent="0.25">
      <c r="D14" s="31" t="s">
        <v>78</v>
      </c>
      <c r="E14" s="33" t="s">
        <v>49</v>
      </c>
      <c r="F14" s="35" t="s">
        <v>61</v>
      </c>
      <c r="G14" s="38" t="s">
        <v>123</v>
      </c>
      <c r="L14" s="48" t="s">
        <v>179</v>
      </c>
      <c r="Q14" t="s">
        <v>226</v>
      </c>
    </row>
    <row r="15" spans="4:17" x14ac:dyDescent="0.25">
      <c r="D15" s="31" t="s">
        <v>65</v>
      </c>
      <c r="E15" s="33" t="s">
        <v>49</v>
      </c>
      <c r="F15" s="35" t="s">
        <v>61</v>
      </c>
      <c r="G15" s="38" t="s">
        <v>123</v>
      </c>
      <c r="L15" s="48" t="s">
        <v>180</v>
      </c>
      <c r="Q15" t="s">
        <v>227</v>
      </c>
    </row>
    <row r="16" spans="4:17" x14ac:dyDescent="0.25">
      <c r="D16" s="31" t="s">
        <v>79</v>
      </c>
      <c r="E16" s="33" t="s">
        <v>50</v>
      </c>
      <c r="F16" s="35" t="s">
        <v>61</v>
      </c>
      <c r="G16" s="39" t="s">
        <v>126</v>
      </c>
      <c r="L16" s="48" t="s">
        <v>181</v>
      </c>
      <c r="Q16" t="s">
        <v>228</v>
      </c>
    </row>
    <row r="17" spans="4:15" x14ac:dyDescent="0.25">
      <c r="D17" s="31" t="s">
        <v>80</v>
      </c>
      <c r="E17" s="33" t="s">
        <v>50</v>
      </c>
      <c r="F17" s="35" t="s">
        <v>61</v>
      </c>
      <c r="G17" s="38" t="s">
        <v>240</v>
      </c>
      <c r="L17" s="46" t="s">
        <v>182</v>
      </c>
    </row>
    <row r="18" spans="4:15" ht="30" x14ac:dyDescent="0.25">
      <c r="D18" s="31" t="s">
        <v>81</v>
      </c>
      <c r="E18" s="33" t="s">
        <v>52</v>
      </c>
      <c r="F18" s="35" t="s">
        <v>61</v>
      </c>
      <c r="G18" s="38" t="s">
        <v>239</v>
      </c>
      <c r="L18" s="48" t="s">
        <v>183</v>
      </c>
    </row>
    <row r="19" spans="4:15" ht="30" x14ac:dyDescent="0.25">
      <c r="D19" s="31" t="s">
        <v>82</v>
      </c>
      <c r="E19" s="33" t="s">
        <v>52</v>
      </c>
      <c r="F19" s="35" t="s">
        <v>61</v>
      </c>
      <c r="G19" s="39" t="s">
        <v>238</v>
      </c>
      <c r="L19" s="48" t="s">
        <v>184</v>
      </c>
      <c r="O19" t="s">
        <v>232</v>
      </c>
    </row>
    <row r="20" spans="4:15" ht="30" x14ac:dyDescent="0.25">
      <c r="D20" s="31" t="s">
        <v>83</v>
      </c>
      <c r="E20" s="33" t="s">
        <v>55</v>
      </c>
      <c r="F20" s="35" t="s">
        <v>61</v>
      </c>
      <c r="G20" s="39" t="s">
        <v>237</v>
      </c>
      <c r="L20" s="46" t="s">
        <v>185</v>
      </c>
      <c r="O20" t="s">
        <v>233</v>
      </c>
    </row>
    <row r="21" spans="4:15" ht="30" x14ac:dyDescent="0.25">
      <c r="D21" s="31" t="s">
        <v>84</v>
      </c>
      <c r="E21" s="33" t="s">
        <v>55</v>
      </c>
      <c r="F21" s="35" t="s">
        <v>61</v>
      </c>
      <c r="G21" s="39" t="s">
        <v>237</v>
      </c>
      <c r="L21" s="47" t="s">
        <v>186</v>
      </c>
    </row>
    <row r="22" spans="4:15" ht="30" x14ac:dyDescent="0.25">
      <c r="D22" s="31" t="s">
        <v>85</v>
      </c>
      <c r="E22" s="33" t="s">
        <v>55</v>
      </c>
      <c r="F22" s="35" t="s">
        <v>61</v>
      </c>
      <c r="G22" s="39" t="s">
        <v>237</v>
      </c>
      <c r="L22" s="46" t="s">
        <v>187</v>
      </c>
    </row>
    <row r="23" spans="4:15" ht="45" x14ac:dyDescent="0.25">
      <c r="D23" s="31" t="s">
        <v>86</v>
      </c>
      <c r="E23" s="33" t="s">
        <v>53</v>
      </c>
      <c r="F23" s="35" t="s">
        <v>61</v>
      </c>
      <c r="G23" s="38" t="s">
        <v>125</v>
      </c>
      <c r="L23" s="48" t="s">
        <v>188</v>
      </c>
    </row>
    <row r="24" spans="4:15" ht="30" x14ac:dyDescent="0.25">
      <c r="D24" s="31" t="s">
        <v>87</v>
      </c>
      <c r="E24" s="33" t="s">
        <v>56</v>
      </c>
      <c r="F24" s="35" t="s">
        <v>61</v>
      </c>
      <c r="G24" s="38" t="s">
        <v>127</v>
      </c>
      <c r="L24" s="47" t="s">
        <v>189</v>
      </c>
    </row>
    <row r="25" spans="4:15" ht="30" x14ac:dyDescent="0.25">
      <c r="D25" s="31" t="s">
        <v>88</v>
      </c>
      <c r="E25" s="33" t="s">
        <v>56</v>
      </c>
      <c r="F25" s="35" t="s">
        <v>61</v>
      </c>
      <c r="G25" s="38" t="s">
        <v>127</v>
      </c>
      <c r="L25" s="47" t="s">
        <v>190</v>
      </c>
    </row>
    <row r="26" spans="4:15" ht="30" x14ac:dyDescent="0.25">
      <c r="D26" s="31" t="s">
        <v>89</v>
      </c>
      <c r="E26" s="33" t="s">
        <v>54</v>
      </c>
      <c r="F26" s="35" t="s">
        <v>61</v>
      </c>
      <c r="G26" s="39" t="s">
        <v>124</v>
      </c>
      <c r="L26" s="46" t="s">
        <v>191</v>
      </c>
    </row>
    <row r="27" spans="4:15" ht="27" x14ac:dyDescent="0.25">
      <c r="D27" s="31" t="s">
        <v>90</v>
      </c>
      <c r="E27" s="33" t="s">
        <v>51</v>
      </c>
      <c r="F27" s="35" t="s">
        <v>61</v>
      </c>
      <c r="G27" s="38" t="s">
        <v>120</v>
      </c>
      <c r="L27" s="47" t="s">
        <v>192</v>
      </c>
    </row>
    <row r="28" spans="4:15" ht="27" x14ac:dyDescent="0.25">
      <c r="D28" s="31" t="s">
        <v>91</v>
      </c>
      <c r="E28" s="33" t="s">
        <v>51</v>
      </c>
      <c r="F28" s="35" t="s">
        <v>61</v>
      </c>
      <c r="G28" s="38" t="s">
        <v>121</v>
      </c>
      <c r="L28" s="46" t="s">
        <v>193</v>
      </c>
    </row>
    <row r="29" spans="4:15" ht="45" x14ac:dyDescent="0.25">
      <c r="D29" s="31" t="s">
        <v>111</v>
      </c>
      <c r="E29" s="33" t="s">
        <v>51</v>
      </c>
      <c r="F29" s="35" t="s">
        <v>61</v>
      </c>
      <c r="G29" s="39" t="s">
        <v>122</v>
      </c>
      <c r="L29" s="47" t="s">
        <v>194</v>
      </c>
    </row>
    <row r="30" spans="4:15" ht="30" x14ac:dyDescent="0.25">
      <c r="D30" s="32" t="s">
        <v>92</v>
      </c>
      <c r="E30" s="27" t="s">
        <v>96</v>
      </c>
      <c r="F30" s="35" t="s">
        <v>62</v>
      </c>
      <c r="G30" s="39" t="s">
        <v>231</v>
      </c>
      <c r="L30" s="46" t="s">
        <v>195</v>
      </c>
    </row>
    <row r="31" spans="4:15" x14ac:dyDescent="0.25">
      <c r="D31" s="32" t="s">
        <v>66</v>
      </c>
      <c r="E31" s="27" t="s">
        <v>96</v>
      </c>
      <c r="F31" s="35" t="s">
        <v>62</v>
      </c>
      <c r="G31" s="38" t="s">
        <v>117</v>
      </c>
      <c r="L31" s="47" t="s">
        <v>196</v>
      </c>
    </row>
    <row r="32" spans="4:15" x14ac:dyDescent="0.25">
      <c r="D32" s="32" t="s">
        <v>67</v>
      </c>
      <c r="E32" s="27" t="s">
        <v>67</v>
      </c>
      <c r="F32" s="35" t="s">
        <v>62</v>
      </c>
      <c r="G32" s="38" t="s">
        <v>119</v>
      </c>
      <c r="L32" s="47" t="s">
        <v>197</v>
      </c>
    </row>
    <row r="33" spans="4:12" ht="27" x14ac:dyDescent="0.25">
      <c r="D33" s="32" t="s">
        <v>68</v>
      </c>
      <c r="E33" s="27" t="s">
        <v>97</v>
      </c>
      <c r="F33" s="35" t="s">
        <v>62</v>
      </c>
      <c r="G33" s="38" t="s">
        <v>119</v>
      </c>
      <c r="L33" s="46" t="s">
        <v>198</v>
      </c>
    </row>
    <row r="34" spans="4:12" x14ac:dyDescent="0.25">
      <c r="D34" s="32" t="s">
        <v>69</v>
      </c>
      <c r="E34" s="27" t="s">
        <v>97</v>
      </c>
      <c r="F34" s="35" t="s">
        <v>62</v>
      </c>
      <c r="G34" s="38" t="s">
        <v>119</v>
      </c>
      <c r="L34" s="46" t="s">
        <v>199</v>
      </c>
    </row>
    <row r="35" spans="4:12" x14ac:dyDescent="0.25">
      <c r="D35" s="32" t="s">
        <v>70</v>
      </c>
      <c r="E35" s="27" t="s">
        <v>97</v>
      </c>
      <c r="F35" s="35" t="s">
        <v>62</v>
      </c>
      <c r="G35" s="38" t="s">
        <v>119</v>
      </c>
      <c r="L35" s="48" t="s">
        <v>200</v>
      </c>
    </row>
    <row r="36" spans="4:12" x14ac:dyDescent="0.25">
      <c r="D36" s="32" t="s">
        <v>71</v>
      </c>
      <c r="E36" s="27" t="s">
        <v>98</v>
      </c>
      <c r="F36" s="35" t="s">
        <v>62</v>
      </c>
      <c r="G36" s="38" t="s">
        <v>128</v>
      </c>
      <c r="L36" s="48" t="s">
        <v>201</v>
      </c>
    </row>
    <row r="37" spans="4:12" x14ac:dyDescent="0.25">
      <c r="D37" s="32" t="s">
        <v>72</v>
      </c>
      <c r="E37" s="27" t="s">
        <v>98</v>
      </c>
      <c r="F37" s="35" t="s">
        <v>62</v>
      </c>
      <c r="G37" s="38" t="s">
        <v>128</v>
      </c>
      <c r="L37" s="48" t="s">
        <v>202</v>
      </c>
    </row>
    <row r="38" spans="4:12" x14ac:dyDescent="0.25">
      <c r="D38" s="32" t="s">
        <v>73</v>
      </c>
      <c r="E38" s="27" t="s">
        <v>98</v>
      </c>
      <c r="F38" s="35" t="s">
        <v>62</v>
      </c>
      <c r="G38" s="38" t="s">
        <v>128</v>
      </c>
      <c r="L38" s="47" t="s">
        <v>203</v>
      </c>
    </row>
    <row r="39" spans="4:12" x14ac:dyDescent="0.25">
      <c r="D39" s="32" t="s">
        <v>74</v>
      </c>
      <c r="E39" s="27" t="s">
        <v>99</v>
      </c>
      <c r="F39" s="35" t="s">
        <v>62</v>
      </c>
      <c r="G39" s="38" t="s">
        <v>129</v>
      </c>
      <c r="L39" s="47" t="s">
        <v>204</v>
      </c>
    </row>
    <row r="40" spans="4:12" x14ac:dyDescent="0.25">
      <c r="D40" s="32" t="s">
        <v>75</v>
      </c>
      <c r="E40" s="27" t="s">
        <v>99</v>
      </c>
      <c r="F40" s="35" t="s">
        <v>62</v>
      </c>
      <c r="G40" s="38" t="s">
        <v>129</v>
      </c>
      <c r="L40" s="48" t="s">
        <v>205</v>
      </c>
    </row>
    <row r="41" spans="4:12" x14ac:dyDescent="0.25">
      <c r="D41" s="32" t="s">
        <v>76</v>
      </c>
      <c r="E41" s="27" t="s">
        <v>99</v>
      </c>
      <c r="F41" s="35" t="s">
        <v>62</v>
      </c>
      <c r="G41" s="38" t="s">
        <v>129</v>
      </c>
      <c r="L41" s="48" t="s">
        <v>206</v>
      </c>
    </row>
    <row r="42" spans="4:12" x14ac:dyDescent="0.25">
      <c r="D42" s="32" t="s">
        <v>77</v>
      </c>
      <c r="E42" s="27" t="s">
        <v>99</v>
      </c>
      <c r="F42" s="35" t="s">
        <v>62</v>
      </c>
      <c r="G42" s="38" t="s">
        <v>129</v>
      </c>
      <c r="L42" s="48" t="s">
        <v>207</v>
      </c>
    </row>
    <row r="43" spans="4:12" x14ac:dyDescent="0.25">
      <c r="D43" s="32" t="s">
        <v>235</v>
      </c>
      <c r="E43" s="27" t="s">
        <v>100</v>
      </c>
      <c r="F43" s="35" t="s">
        <v>62</v>
      </c>
      <c r="G43" s="38" t="s">
        <v>130</v>
      </c>
    </row>
    <row r="44" spans="4:12" ht="30" x14ac:dyDescent="0.25">
      <c r="D44" s="32" t="s">
        <v>93</v>
      </c>
      <c r="E44" s="27" t="s">
        <v>100</v>
      </c>
      <c r="F44" s="35" t="s">
        <v>62</v>
      </c>
      <c r="G44" s="38" t="s">
        <v>130</v>
      </c>
    </row>
    <row r="45" spans="4:12" x14ac:dyDescent="0.25">
      <c r="D45" s="32" t="s">
        <v>236</v>
      </c>
      <c r="E45" s="27" t="s">
        <v>100</v>
      </c>
      <c r="F45" s="35" t="s">
        <v>62</v>
      </c>
      <c r="G45" s="38" t="s">
        <v>130</v>
      </c>
    </row>
    <row r="46" spans="4:12" ht="30" x14ac:dyDescent="0.25">
      <c r="D46" s="30" t="s">
        <v>94</v>
      </c>
      <c r="E46" s="27" t="s">
        <v>57</v>
      </c>
      <c r="F46" s="35" t="s">
        <v>241</v>
      </c>
      <c r="G46" s="38" t="s">
        <v>131</v>
      </c>
    </row>
    <row r="47" spans="4:12" ht="30" x14ac:dyDescent="0.25">
      <c r="D47" s="30" t="s">
        <v>95</v>
      </c>
      <c r="E47" s="27" t="s">
        <v>57</v>
      </c>
      <c r="F47" s="35" t="s">
        <v>241</v>
      </c>
      <c r="G47" s="39" t="s">
        <v>113</v>
      </c>
    </row>
    <row r="51" spans="4:4" x14ac:dyDescent="0.25">
      <c r="D51" s="27" t="s">
        <v>133</v>
      </c>
    </row>
    <row r="52" spans="4:4" x14ac:dyDescent="0.25">
      <c r="D52" s="38" t="s">
        <v>134</v>
      </c>
    </row>
    <row r="53" spans="4:4" ht="30" x14ac:dyDescent="0.25">
      <c r="D53" s="38" t="s">
        <v>135</v>
      </c>
    </row>
    <row r="54" spans="4:4" ht="30" x14ac:dyDescent="0.25">
      <c r="D54" s="38" t="s">
        <v>136</v>
      </c>
    </row>
    <row r="55" spans="4:4" x14ac:dyDescent="0.25">
      <c r="D55" s="38" t="s">
        <v>137</v>
      </c>
    </row>
    <row r="56" spans="4:4" ht="30" x14ac:dyDescent="0.25">
      <c r="D56" s="38" t="s">
        <v>138</v>
      </c>
    </row>
    <row r="57" spans="4:4" ht="30" x14ac:dyDescent="0.25">
      <c r="D57" s="38" t="s">
        <v>139</v>
      </c>
    </row>
    <row r="58" spans="4:4" ht="30" x14ac:dyDescent="0.25">
      <c r="D58" s="38" t="s">
        <v>140</v>
      </c>
    </row>
    <row r="59" spans="4:4" ht="30" x14ac:dyDescent="0.25">
      <c r="D59" s="38" t="s">
        <v>141</v>
      </c>
    </row>
    <row r="60" spans="4:4" x14ac:dyDescent="0.25">
      <c r="D60" s="38" t="s">
        <v>142</v>
      </c>
    </row>
    <row r="61" spans="4:4" ht="30" x14ac:dyDescent="0.25">
      <c r="D61" s="38" t="s">
        <v>143</v>
      </c>
    </row>
    <row r="62" spans="4:4" ht="60" x14ac:dyDescent="0.25">
      <c r="D62" s="38" t="s">
        <v>144</v>
      </c>
    </row>
    <row r="63" spans="4:4" ht="30" x14ac:dyDescent="0.25">
      <c r="D63" s="38" t="s">
        <v>145</v>
      </c>
    </row>
    <row r="64" spans="4:4" x14ac:dyDescent="0.25">
      <c r="D64" s="38" t="s">
        <v>146</v>
      </c>
    </row>
    <row r="65" spans="4:4" ht="30" x14ac:dyDescent="0.25">
      <c r="D65" s="38" t="s">
        <v>147</v>
      </c>
    </row>
    <row r="66" spans="4:4" x14ac:dyDescent="0.25">
      <c r="D66" s="38" t="s">
        <v>148</v>
      </c>
    </row>
    <row r="67" spans="4:4" ht="30" x14ac:dyDescent="0.25">
      <c r="D67" s="38" t="s">
        <v>149</v>
      </c>
    </row>
    <row r="68" spans="4:4" x14ac:dyDescent="0.25">
      <c r="D68" s="38" t="s">
        <v>150</v>
      </c>
    </row>
    <row r="69" spans="4:4" x14ac:dyDescent="0.25">
      <c r="D69" s="38" t="s">
        <v>151</v>
      </c>
    </row>
    <row r="70" spans="4:4" ht="30" x14ac:dyDescent="0.25">
      <c r="D70" s="38" t="s">
        <v>152</v>
      </c>
    </row>
    <row r="71" spans="4:4" ht="45" x14ac:dyDescent="0.25">
      <c r="D71" s="38" t="s">
        <v>153</v>
      </c>
    </row>
    <row r="72" spans="4:4" x14ac:dyDescent="0.25">
      <c r="D72" s="38" t="s">
        <v>154</v>
      </c>
    </row>
    <row r="73" spans="4:4" ht="30" x14ac:dyDescent="0.25">
      <c r="D73" s="38" t="s">
        <v>155</v>
      </c>
    </row>
    <row r="74" spans="4:4" ht="60" x14ac:dyDescent="0.25">
      <c r="D74" s="38" t="s">
        <v>156</v>
      </c>
    </row>
    <row r="75" spans="4:4" ht="30" x14ac:dyDescent="0.25">
      <c r="D75" s="38" t="s">
        <v>157</v>
      </c>
    </row>
    <row r="76" spans="4:4" ht="30" x14ac:dyDescent="0.25">
      <c r="D76" s="38" t="s">
        <v>158</v>
      </c>
    </row>
    <row r="77" spans="4:4" x14ac:dyDescent="0.25">
      <c r="D77" s="38" t="s">
        <v>159</v>
      </c>
    </row>
    <row r="78" spans="4:4" ht="45" x14ac:dyDescent="0.25">
      <c r="D78" s="38" t="s">
        <v>160</v>
      </c>
    </row>
    <row r="79" spans="4:4" x14ac:dyDescent="0.25">
      <c r="D79" s="38" t="s">
        <v>161</v>
      </c>
    </row>
    <row r="80" spans="4:4" ht="45" x14ac:dyDescent="0.25">
      <c r="D80" s="38" t="s">
        <v>162</v>
      </c>
    </row>
    <row r="81" spans="4:4" x14ac:dyDescent="0.25">
      <c r="D81"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13</vt:i4>
      </vt:variant>
    </vt:vector>
  </HeadingPairs>
  <TitlesOfParts>
    <vt:vector size="18" baseType="lpstr">
      <vt:lpstr>Caracterización</vt:lpstr>
      <vt:lpstr>INDICADOR</vt:lpstr>
      <vt:lpstr>INDICADOR (2)</vt:lpstr>
      <vt:lpstr>Normograma </vt:lpstr>
      <vt:lpstr>Listas desplegables</vt:lpstr>
      <vt:lpstr>Apoyo</vt:lpstr>
      <vt:lpstr>Dirección_Estratégica</vt:lpstr>
      <vt:lpstr>Estratégico</vt:lpstr>
      <vt:lpstr>Evaluación</vt:lpstr>
      <vt:lpstr>Grupoa</vt:lpstr>
      <vt:lpstr>Misional</vt:lpstr>
      <vt:lpstr>Misionales</vt:lpstr>
      <vt:lpstr>INDICADOR!Print_Area</vt:lpstr>
      <vt:lpstr>'INDICADOR (2)'!Print_Area</vt:lpstr>
      <vt:lpstr>'Normograma '!Print_Area</vt:lpstr>
      <vt:lpstr>'Normograma '!Print_Titles</vt:lpstr>
      <vt:lpstr>Seguimiento_Evaluación_y_Control</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Maria del Carmen Diaz Fonseca</cp:lastModifiedBy>
  <cp:lastPrinted>2019-10-02T22:00:49Z</cp:lastPrinted>
  <dcterms:created xsi:type="dcterms:W3CDTF">2019-04-09T16:24:36Z</dcterms:created>
  <dcterms:modified xsi:type="dcterms:W3CDTF">2019-12-05T16:33:27Z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592268</vt:i4>
  </property>
</Properties>
</file>