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RT03\RT03-F44_V5\"/>
    </mc:Choice>
  </mc:AlternateContent>
  <xr:revisionPtr revIDLastSave="0" documentId="13_ncr:1_{D801F3A4-8BC3-476E-9A52-FDE6EE7D8C9C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RT03-F44" sheetId="6" r:id="rId1"/>
    <sheet name="DATOS" sheetId="7" state="hidden" r:id="rId2"/>
  </sheets>
  <definedNames>
    <definedName name="_xlnm.Print_Area" localSheetId="0">'RT03-F44'!$A$1:$AR$252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6" l="1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18" i="6"/>
  <c r="AC18" i="6"/>
  <c r="AC19" i="6"/>
  <c r="AC20" i="6"/>
  <c r="AC21" i="6"/>
  <c r="AC22" i="6"/>
  <c r="AC23" i="6"/>
  <c r="AC24" i="6"/>
  <c r="AC25" i="6"/>
  <c r="AC26" i="6"/>
  <c r="AC27" i="6"/>
  <c r="AF19" i="6"/>
  <c r="AG19" i="6"/>
  <c r="AF20" i="6"/>
  <c r="AG20" i="6"/>
  <c r="AF21" i="6"/>
  <c r="AG21" i="6"/>
  <c r="AF22" i="6"/>
  <c r="AG22" i="6"/>
  <c r="AF23" i="6"/>
  <c r="AG23" i="6"/>
  <c r="AF24" i="6"/>
  <c r="AG24" i="6"/>
  <c r="AF25" i="6"/>
  <c r="AG25" i="6"/>
  <c r="AF26" i="6"/>
  <c r="AG26" i="6"/>
  <c r="AF27" i="6"/>
  <c r="AG27" i="6"/>
  <c r="AG18" i="6"/>
  <c r="AF18" i="6"/>
  <c r="Q65" i="6"/>
  <c r="N65" i="6"/>
  <c r="R65" i="6" s="1"/>
  <c r="Q66" i="6"/>
  <c r="N66" i="6"/>
  <c r="R66" i="6" s="1"/>
  <c r="Q67" i="6"/>
  <c r="N67" i="6"/>
  <c r="R67" i="6"/>
  <c r="Q68" i="6"/>
  <c r="N68" i="6"/>
  <c r="R68" i="6" s="1"/>
  <c r="Q69" i="6"/>
  <c r="N69" i="6"/>
  <c r="R69" i="6"/>
  <c r="Q70" i="6"/>
  <c r="N70" i="6"/>
  <c r="R70" i="6" s="1"/>
  <c r="Q71" i="6"/>
  <c r="N71" i="6"/>
  <c r="R71" i="6"/>
  <c r="Q72" i="6"/>
  <c r="N72" i="6"/>
  <c r="R72" i="6" s="1"/>
  <c r="Q73" i="6"/>
  <c r="N73" i="6"/>
  <c r="R73" i="6"/>
  <c r="Q74" i="6"/>
  <c r="N74" i="6"/>
  <c r="R74" i="6" s="1"/>
  <c r="Q75" i="6"/>
  <c r="N75" i="6"/>
  <c r="R75" i="6"/>
  <c r="Q76" i="6"/>
  <c r="N76" i="6"/>
  <c r="R76" i="6" s="1"/>
  <c r="Q77" i="6"/>
  <c r="N77" i="6"/>
  <c r="R77" i="6"/>
  <c r="Q78" i="6"/>
  <c r="N78" i="6"/>
  <c r="R78" i="6" s="1"/>
  <c r="Q79" i="6"/>
  <c r="N79" i="6"/>
  <c r="R79" i="6"/>
  <c r="Q80" i="6"/>
  <c r="N80" i="6"/>
  <c r="R80" i="6" s="1"/>
  <c r="S81" i="6"/>
  <c r="Q81" i="6"/>
  <c r="N81" i="6"/>
  <c r="R81" i="6" s="1"/>
  <c r="P81" i="6"/>
  <c r="O81" i="6"/>
  <c r="S80" i="6"/>
  <c r="P80" i="6"/>
  <c r="O80" i="6"/>
  <c r="S79" i="6"/>
  <c r="P79" i="6"/>
  <c r="O79" i="6"/>
  <c r="S78" i="6"/>
  <c r="P78" i="6"/>
  <c r="O78" i="6"/>
  <c r="S77" i="6"/>
  <c r="P77" i="6"/>
  <c r="O77" i="6"/>
  <c r="S76" i="6"/>
  <c r="P76" i="6"/>
  <c r="O76" i="6"/>
  <c r="S75" i="6"/>
  <c r="P75" i="6"/>
  <c r="O75" i="6"/>
  <c r="S74" i="6"/>
  <c r="P74" i="6"/>
  <c r="O74" i="6"/>
  <c r="S73" i="6"/>
  <c r="P73" i="6"/>
  <c r="O73" i="6"/>
  <c r="S72" i="6"/>
  <c r="P72" i="6"/>
  <c r="O72" i="6"/>
  <c r="S71" i="6"/>
  <c r="P71" i="6"/>
  <c r="O71" i="6"/>
  <c r="S70" i="6"/>
  <c r="P70" i="6"/>
  <c r="O70" i="6"/>
  <c r="S69" i="6"/>
  <c r="P69" i="6"/>
  <c r="O69" i="6"/>
  <c r="S68" i="6"/>
  <c r="P68" i="6"/>
  <c r="O68" i="6"/>
  <c r="S67" i="6"/>
  <c r="P67" i="6"/>
  <c r="O67" i="6"/>
  <c r="S66" i="6"/>
  <c r="P66" i="6"/>
  <c r="O66" i="6"/>
  <c r="S65" i="6"/>
  <c r="P65" i="6"/>
  <c r="O65" i="6"/>
  <c r="Q42" i="6"/>
  <c r="N42" i="6"/>
  <c r="R42" i="6"/>
  <c r="Q43" i="6"/>
  <c r="N43" i="6"/>
  <c r="R43" i="6" s="1"/>
  <c r="Q44" i="6"/>
  <c r="N44" i="6"/>
  <c r="R44" i="6"/>
  <c r="Q45" i="6"/>
  <c r="N45" i="6"/>
  <c r="R45" i="6" s="1"/>
  <c r="Q46" i="6"/>
  <c r="N46" i="6"/>
  <c r="R46" i="6"/>
  <c r="Q47" i="6"/>
  <c r="N47" i="6"/>
  <c r="R47" i="6" s="1"/>
  <c r="Q48" i="6"/>
  <c r="N48" i="6"/>
  <c r="R48" i="6"/>
  <c r="Q49" i="6"/>
  <c r="N49" i="6"/>
  <c r="R49" i="6" s="1"/>
  <c r="Q50" i="6"/>
  <c r="N50" i="6"/>
  <c r="R50" i="6"/>
  <c r="Q51" i="6"/>
  <c r="N51" i="6"/>
  <c r="R51" i="6" s="1"/>
  <c r="Q52" i="6"/>
  <c r="N52" i="6"/>
  <c r="R52" i="6"/>
  <c r="Q53" i="6"/>
  <c r="N53" i="6"/>
  <c r="R53" i="6" s="1"/>
  <c r="Q54" i="6"/>
  <c r="N54" i="6"/>
  <c r="R54" i="6"/>
  <c r="Q55" i="6"/>
  <c r="N55" i="6"/>
  <c r="R55" i="6" s="1"/>
  <c r="Q56" i="6"/>
  <c r="N56" i="6"/>
  <c r="R56" i="6"/>
  <c r="Q57" i="6"/>
  <c r="N57" i="6"/>
  <c r="R57" i="6" s="1"/>
  <c r="S58" i="6"/>
  <c r="Q58" i="6"/>
  <c r="N58" i="6"/>
  <c r="R58" i="6"/>
  <c r="P58" i="6"/>
  <c r="O58" i="6"/>
  <c r="S57" i="6"/>
  <c r="P57" i="6"/>
  <c r="O57" i="6"/>
  <c r="S56" i="6"/>
  <c r="P56" i="6"/>
  <c r="O56" i="6"/>
  <c r="S55" i="6"/>
  <c r="P55" i="6"/>
  <c r="O55" i="6"/>
  <c r="S54" i="6"/>
  <c r="P54" i="6"/>
  <c r="O54" i="6"/>
  <c r="S53" i="6"/>
  <c r="P53" i="6"/>
  <c r="O53" i="6"/>
  <c r="S52" i="6"/>
  <c r="P52" i="6"/>
  <c r="O52" i="6"/>
  <c r="S51" i="6"/>
  <c r="P51" i="6"/>
  <c r="O51" i="6"/>
  <c r="S50" i="6"/>
  <c r="P50" i="6"/>
  <c r="O50" i="6"/>
  <c r="S49" i="6"/>
  <c r="P49" i="6"/>
  <c r="O49" i="6"/>
  <c r="S48" i="6"/>
  <c r="P48" i="6"/>
  <c r="O48" i="6"/>
  <c r="S47" i="6"/>
  <c r="P47" i="6"/>
  <c r="O47" i="6"/>
  <c r="S46" i="6"/>
  <c r="P46" i="6"/>
  <c r="O46" i="6"/>
  <c r="S45" i="6"/>
  <c r="P45" i="6"/>
  <c r="O45" i="6"/>
  <c r="S44" i="6"/>
  <c r="P44" i="6"/>
  <c r="O44" i="6"/>
  <c r="S43" i="6"/>
  <c r="P43" i="6"/>
  <c r="O43" i="6"/>
  <c r="S42" i="6"/>
  <c r="P42" i="6"/>
  <c r="O42" i="6"/>
  <c r="S18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N34" i="6"/>
  <c r="O34" i="6"/>
  <c r="P34" i="6"/>
  <c r="S34" i="6"/>
  <c r="S33" i="6"/>
  <c r="P33" i="6"/>
  <c r="O33" i="6"/>
  <c r="N33" i="6"/>
  <c r="S32" i="6"/>
  <c r="P32" i="6"/>
  <c r="O32" i="6"/>
  <c r="N32" i="6"/>
  <c r="S31" i="6"/>
  <c r="P31" i="6"/>
  <c r="O31" i="6"/>
  <c r="N31" i="6"/>
  <c r="S30" i="6"/>
  <c r="P30" i="6"/>
  <c r="O30" i="6"/>
  <c r="N30" i="6"/>
  <c r="S29" i="6"/>
  <c r="P29" i="6"/>
  <c r="O29" i="6"/>
  <c r="N29" i="6"/>
  <c r="S28" i="6"/>
  <c r="P28" i="6"/>
  <c r="O28" i="6"/>
  <c r="N28" i="6"/>
  <c r="S27" i="6"/>
  <c r="P27" i="6"/>
  <c r="O27" i="6"/>
  <c r="N27" i="6"/>
  <c r="S26" i="6"/>
  <c r="P26" i="6"/>
  <c r="O26" i="6"/>
  <c r="N26" i="6"/>
  <c r="S25" i="6"/>
  <c r="P25" i="6"/>
  <c r="O25" i="6"/>
  <c r="N25" i="6"/>
  <c r="S24" i="6"/>
  <c r="P24" i="6"/>
  <c r="O24" i="6"/>
  <c r="N24" i="6"/>
  <c r="S23" i="6"/>
  <c r="P23" i="6"/>
  <c r="O23" i="6"/>
  <c r="N23" i="6"/>
  <c r="S22" i="6"/>
  <c r="P22" i="6"/>
  <c r="O22" i="6"/>
  <c r="N22" i="6"/>
  <c r="S21" i="6"/>
  <c r="P21" i="6"/>
  <c r="O21" i="6"/>
  <c r="N21" i="6"/>
  <c r="S20" i="6"/>
  <c r="P20" i="6"/>
  <c r="O20" i="6"/>
  <c r="N20" i="6"/>
  <c r="S19" i="6"/>
  <c r="P19" i="6"/>
  <c r="O19" i="6"/>
  <c r="N19" i="6"/>
  <c r="P18" i="6"/>
  <c r="O18" i="6"/>
  <c r="N18" i="6"/>
  <c r="R35" i="6"/>
  <c r="R82" i="6" l="1"/>
  <c r="R5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Elvis Aguirre Romero</author>
  </authors>
  <commentList>
    <comment ref="AF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Aplica para pesas y volumen</t>
        </r>
      </text>
    </comment>
    <comment ref="AG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Aplica para pesas y volumen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<sst xmlns="http://schemas.openxmlformats.org/spreadsheetml/2006/main" count="118" uniqueCount="62">
  <si>
    <t>Incertidumbre ± U</t>
  </si>
  <si>
    <t>EMP ±</t>
  </si>
  <si>
    <t>EMP +</t>
  </si>
  <si>
    <t>EMP -</t>
  </si>
  <si>
    <t>A</t>
  </si>
  <si>
    <t>B</t>
  </si>
  <si>
    <t>desv / Meses</t>
  </si>
  <si>
    <r>
      <t>E+</t>
    </r>
    <r>
      <rPr>
        <b/>
        <i/>
        <sz val="12"/>
        <rFont val="Arial"/>
        <family val="2"/>
      </rPr>
      <t xml:space="preserve">U </t>
    </r>
    <r>
      <rPr>
        <b/>
        <sz val="12"/>
        <rFont val="Arial"/>
        <family val="2"/>
      </rPr>
      <t>(A)</t>
    </r>
  </si>
  <si>
    <r>
      <t>E-</t>
    </r>
    <r>
      <rPr>
        <b/>
        <i/>
        <sz val="12"/>
        <rFont val="Arial"/>
        <family val="2"/>
      </rPr>
      <t xml:space="preserve">U </t>
    </r>
    <r>
      <rPr>
        <b/>
        <sz val="12"/>
        <rFont val="Arial"/>
        <family val="2"/>
      </rPr>
      <t>(A)</t>
    </r>
  </si>
  <si>
    <t>Laboratorio:</t>
  </si>
  <si>
    <t>Serie:</t>
  </si>
  <si>
    <t>Equipo:</t>
  </si>
  <si>
    <t>Fabricante:</t>
  </si>
  <si>
    <t>Rango de Medición:</t>
  </si>
  <si>
    <t>Clase:</t>
  </si>
  <si>
    <t>Modelo:</t>
  </si>
  <si>
    <t>Código Interno:</t>
  </si>
  <si>
    <t>Diferencia entre datos de Calib B vs Calib A</t>
  </si>
  <si>
    <t>Diferencia entre tiempo de Calib B vs tiempo Calib A</t>
  </si>
  <si>
    <t>Periodo de Calibración en
(Meses)</t>
  </si>
  <si>
    <t>Periodo de Calibración</t>
  </si>
  <si>
    <t xml:space="preserve">INTERVALOS DE CALIBRACIÓN Y GRÁFICOS DE CONTROL </t>
  </si>
  <si>
    <t>Calibrado por</t>
  </si>
  <si>
    <t>Nominal</t>
  </si>
  <si>
    <t>Marcación</t>
  </si>
  <si>
    <t>Certificado</t>
  </si>
  <si>
    <t>Año</t>
  </si>
  <si>
    <t>Indicación Nominal</t>
  </si>
  <si>
    <t>g</t>
  </si>
  <si>
    <t xml:space="preserve">Deriva </t>
  </si>
  <si>
    <t>Unidad</t>
  </si>
  <si>
    <t>mg</t>
  </si>
  <si>
    <t>kg</t>
  </si>
  <si>
    <t>mL</t>
  </si>
  <si>
    <t>L</t>
  </si>
  <si>
    <t>°C</t>
  </si>
  <si>
    <t>%hr</t>
  </si>
  <si>
    <t>hPa</t>
  </si>
  <si>
    <t>Error de Indicación</t>
  </si>
  <si>
    <t xml:space="preserve">Marcación </t>
  </si>
  <si>
    <t>Calibrado por:</t>
  </si>
  <si>
    <t>Deriva</t>
  </si>
  <si>
    <t>Tiempo En meses</t>
  </si>
  <si>
    <t>Instrumento Bajo Calibración (IBC)</t>
  </si>
  <si>
    <t xml:space="preserve">Incertidumbre </t>
  </si>
  <si>
    <t xml:space="preserve">2/ 3±EMP </t>
  </si>
  <si>
    <t>Límite Superior</t>
  </si>
  <si>
    <t>Límite Inferior</t>
  </si>
  <si>
    <t>Período de Calibración en
(Meses)</t>
  </si>
  <si>
    <t>Historial De Calibraciones</t>
  </si>
  <si>
    <t>Gráfica</t>
  </si>
  <si>
    <t>Observaciones</t>
  </si>
  <si>
    <t>Fecha de Calibración A</t>
  </si>
  <si>
    <t>Fecha de Calibración B</t>
  </si>
  <si>
    <t>Datos Para Pesas, Instrumentos De Pesaje De Funcionamiento No Automático (IPFNA) o Volumen</t>
  </si>
  <si>
    <t xml:space="preserve">Fecha Máxima para Calibración </t>
  </si>
  <si>
    <t>Datos del equipamiento</t>
  </si>
  <si>
    <r>
      <t xml:space="preserve"> </t>
    </r>
    <r>
      <rPr>
        <b/>
        <sz val="11"/>
        <color theme="1"/>
        <rFont val="Calibri"/>
        <family val="2"/>
      </rPr>
      <t>±</t>
    </r>
    <r>
      <rPr>
        <b/>
        <sz val="12"/>
        <color theme="1"/>
        <rFont val="Arial"/>
        <family val="2"/>
      </rPr>
      <t xml:space="preserve">EMP </t>
    </r>
  </si>
  <si>
    <r>
      <t xml:space="preserve">2/3 </t>
    </r>
    <r>
      <rPr>
        <b/>
        <sz val="11"/>
        <color theme="1"/>
        <rFont val="Calibri"/>
        <family val="2"/>
      </rPr>
      <t>±</t>
    </r>
    <r>
      <rPr>
        <b/>
        <sz val="12"/>
        <color theme="1"/>
        <rFont val="Arial"/>
        <family val="2"/>
      </rPr>
      <t xml:space="preserve">EMP </t>
    </r>
  </si>
  <si>
    <r>
      <t xml:space="preserve">Código: </t>
    </r>
    <r>
      <rPr>
        <sz val="16"/>
        <rFont val="Arial"/>
        <family val="2"/>
      </rPr>
      <t>RT03-F44</t>
    </r>
  </si>
  <si>
    <r>
      <t xml:space="preserve">Versión: </t>
    </r>
    <r>
      <rPr>
        <sz val="16"/>
        <rFont val="Arial"/>
        <family val="2"/>
      </rPr>
      <t>5</t>
    </r>
  </si>
  <si>
    <r>
      <t xml:space="preserve">Fecha: </t>
    </r>
    <r>
      <rPr>
        <sz val="16"/>
        <rFont val="Arial"/>
        <family val="2"/>
      </rPr>
      <t>2024-12-26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</si>
</sst>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yyyy\-mm\-dd;@"/>
    <numFmt numFmtId="165" formatCode="0.000"/>
    <numFmt numFmtId="166" formatCode="0.0"/>
    <numFmt numFmtId="167" formatCode="0.0000"/>
    <numFmt numFmtId="168" formatCode="0.00000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2"/>
      <color rgb="FF4472C4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472C4"/>
      <name val="Arial"/>
      <family val="2"/>
    </font>
    <font>
      <b/>
      <sz val="28"/>
      <name val="Arial"/>
      <family val="2"/>
    </font>
    <font>
      <sz val="11"/>
      <color rgb="FF4472C4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2"/>
      <color rgb="FFFED3CC"/>
      <name val="Arial"/>
      <family val="2"/>
    </font>
    <font>
      <sz val="12"/>
      <color rgb="FFE2EFDA"/>
      <name val="Arial"/>
      <family val="2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</font>
    <font>
      <b/>
      <sz val="16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ED3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gradientFill degree="45">
        <stop position="0">
          <color rgb="FF7030A0"/>
        </stop>
        <stop position="1">
          <color rgb="FFFFFF00"/>
        </stop>
      </gradient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3" fillId="8" borderId="20">
      <alignment horizontal="center" vertical="center"/>
    </xf>
  </cellStyleXfs>
  <cellXfs count="257">
    <xf numFmtId="0" fontId="0" fillId="0" borderId="0" xfId="0"/>
    <xf numFmtId="0" fontId="0" fillId="0" borderId="10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8" xfId="0" applyBorder="1"/>
    <xf numFmtId="0" fontId="0" fillId="0" borderId="16" xfId="0" applyBorder="1"/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165" fontId="0" fillId="3" borderId="11" xfId="0" applyNumberFormat="1" applyFill="1" applyBorder="1" applyAlignment="1" applyProtection="1">
      <alignment horizontal="center" vertical="center" wrapText="1"/>
      <protection locked="0"/>
    </xf>
    <xf numFmtId="165" fontId="0" fillId="3" borderId="17" xfId="0" applyNumberForma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" fillId="0" borderId="0" xfId="1" applyFont="1"/>
    <xf numFmtId="0" fontId="11" fillId="0" borderId="0" xfId="0" applyFont="1"/>
    <xf numFmtId="0" fontId="3" fillId="8" borderId="20" xfId="2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164" fontId="14" fillId="3" borderId="11" xfId="0" applyNumberFormat="1" applyFont="1" applyFill="1" applyBorder="1" applyAlignment="1">
      <alignment horizontal="center" vertical="center" wrapText="1"/>
    </xf>
    <xf numFmtId="2" fontId="15" fillId="3" borderId="11" xfId="0" applyNumberFormat="1" applyFont="1" applyFill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1" fontId="12" fillId="3" borderId="11" xfId="0" applyNumberFormat="1" applyFont="1" applyFill="1" applyBorder="1" applyAlignment="1">
      <alignment horizontal="center" vertical="center" wrapText="1"/>
    </xf>
    <xf numFmtId="165" fontId="15" fillId="3" borderId="11" xfId="0" applyNumberFormat="1" applyFont="1" applyFill="1" applyBorder="1" applyAlignment="1">
      <alignment horizontal="center" vertical="center" wrapText="1"/>
    </xf>
    <xf numFmtId="165" fontId="15" fillId="3" borderId="30" xfId="0" applyNumberFormat="1" applyFont="1" applyFill="1" applyBorder="1" applyAlignment="1">
      <alignment horizontal="center" vertical="center" wrapText="1"/>
    </xf>
    <xf numFmtId="167" fontId="7" fillId="5" borderId="10" xfId="0" applyNumberFormat="1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2" fontId="7" fillId="5" borderId="12" xfId="0" applyNumberFormat="1" applyFont="1" applyFill="1" applyBorder="1" applyAlignment="1">
      <alignment horizontal="center" vertical="center"/>
    </xf>
    <xf numFmtId="166" fontId="7" fillId="4" borderId="21" xfId="0" applyNumberFormat="1" applyFont="1" applyFill="1" applyBorder="1" applyAlignment="1">
      <alignment horizontal="center" vertical="center" wrapText="1"/>
    </xf>
    <xf numFmtId="164" fontId="0" fillId="5" borderId="12" xfId="0" applyNumberFormat="1" applyFill="1" applyBorder="1" applyAlignment="1">
      <alignment horizontal="center" vertical="center" wrapText="1"/>
    </xf>
    <xf numFmtId="165" fontId="0" fillId="0" borderId="0" xfId="0" applyNumberFormat="1"/>
    <xf numFmtId="168" fontId="0" fillId="0" borderId="0" xfId="0" applyNumberFormat="1"/>
    <xf numFmtId="165" fontId="20" fillId="5" borderId="11" xfId="0" applyNumberFormat="1" applyFont="1" applyFill="1" applyBorder="1" applyAlignment="1">
      <alignment horizontal="center" vertical="center" wrapText="1"/>
    </xf>
    <xf numFmtId="165" fontId="20" fillId="5" borderId="12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14" fillId="3" borderId="14" xfId="0" applyNumberFormat="1" applyFont="1" applyFill="1" applyBorder="1" applyAlignment="1">
      <alignment horizontal="center" vertical="center" wrapText="1"/>
    </xf>
    <xf numFmtId="2" fontId="15" fillId="3" borderId="14" xfId="0" applyNumberFormat="1" applyFont="1" applyFill="1" applyBorder="1" applyAlignment="1">
      <alignment horizontal="center" vertical="center" wrapText="1"/>
    </xf>
    <xf numFmtId="2" fontId="8" fillId="3" borderId="15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165" fontId="15" fillId="3" borderId="14" xfId="0" applyNumberFormat="1" applyFont="1" applyFill="1" applyBorder="1" applyAlignment="1">
      <alignment horizontal="center" vertical="center" wrapText="1"/>
    </xf>
    <xf numFmtId="165" fontId="15" fillId="3" borderId="31" xfId="0" applyNumberFormat="1" applyFont="1" applyFill="1" applyBorder="1" applyAlignment="1">
      <alignment horizontal="center" vertical="center" wrapText="1"/>
    </xf>
    <xf numFmtId="167" fontId="7" fillId="4" borderId="13" xfId="0" applyNumberFormat="1" applyFont="1" applyFill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center" vertical="center"/>
    </xf>
    <xf numFmtId="2" fontId="7" fillId="5" borderId="15" xfId="0" applyNumberFormat="1" applyFont="1" applyFill="1" applyBorder="1" applyAlignment="1">
      <alignment horizontal="center" vertical="center"/>
    </xf>
    <xf numFmtId="166" fontId="7" fillId="4" borderId="22" xfId="0" applyNumberFormat="1" applyFont="1" applyFill="1" applyBorder="1" applyAlignment="1">
      <alignment horizontal="center" vertical="center" wrapText="1"/>
    </xf>
    <xf numFmtId="164" fontId="0" fillId="5" borderId="15" xfId="0" applyNumberFormat="1" applyFill="1" applyBorder="1" applyAlignment="1">
      <alignment horizontal="center" vertical="center" wrapText="1"/>
    </xf>
    <xf numFmtId="165" fontId="20" fillId="5" borderId="14" xfId="0" applyNumberFormat="1" applyFont="1" applyFill="1" applyBorder="1" applyAlignment="1">
      <alignment horizontal="center" vertical="center" wrapText="1"/>
    </xf>
    <xf numFmtId="165" fontId="20" fillId="5" borderId="15" xfId="0" applyNumberFormat="1" applyFont="1" applyFill="1" applyBorder="1" applyAlignment="1">
      <alignment horizontal="center" vertical="center" wrapText="1"/>
    </xf>
    <xf numFmtId="2" fontId="7" fillId="4" borderId="15" xfId="0" applyNumberFormat="1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" fontId="7" fillId="5" borderId="2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2" fontId="15" fillId="3" borderId="31" xfId="0" applyNumberFormat="1" applyFont="1" applyFill="1" applyBorder="1" applyAlignment="1">
      <alignment horizontal="center" vertical="center" wrapText="1"/>
    </xf>
    <xf numFmtId="166" fontId="15" fillId="3" borderId="14" xfId="0" applyNumberFormat="1" applyFont="1" applyFill="1" applyBorder="1" applyAlignment="1">
      <alignment horizontal="center" vertical="center" wrapText="1"/>
    </xf>
    <xf numFmtId="166" fontId="8" fillId="3" borderId="15" xfId="0" applyNumberFormat="1" applyFont="1" applyFill="1" applyBorder="1" applyAlignment="1">
      <alignment horizontal="center" vertical="center" wrapText="1"/>
    </xf>
    <xf numFmtId="165" fontId="20" fillId="5" borderId="17" xfId="0" applyNumberFormat="1" applyFont="1" applyFill="1" applyBorder="1" applyAlignment="1">
      <alignment horizontal="center" vertical="center" wrapText="1"/>
    </xf>
    <xf numFmtId="165" fontId="20" fillId="5" borderId="18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66" fontId="15" fillId="3" borderId="31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center" vertical="center" wrapText="1"/>
    </xf>
    <xf numFmtId="164" fontId="14" fillId="3" borderId="17" xfId="0" applyNumberFormat="1" applyFont="1" applyFill="1" applyBorder="1" applyAlignment="1">
      <alignment horizontal="center" vertical="center" wrapText="1"/>
    </xf>
    <xf numFmtId="1" fontId="15" fillId="3" borderId="17" xfId="0" applyNumberFormat="1" applyFont="1" applyFill="1" applyBorder="1" applyAlignment="1">
      <alignment horizontal="center" vertical="center" wrapText="1"/>
    </xf>
    <xf numFmtId="1" fontId="15" fillId="3" borderId="18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166" fontId="15" fillId="3" borderId="17" xfId="0" applyNumberFormat="1" applyFont="1" applyFill="1" applyBorder="1" applyAlignment="1">
      <alignment horizontal="center" vertical="center" wrapText="1"/>
    </xf>
    <xf numFmtId="166" fontId="15" fillId="3" borderId="32" xfId="0" applyNumberFormat="1" applyFont="1" applyFill="1" applyBorder="1" applyAlignment="1">
      <alignment horizontal="center" vertical="center" wrapText="1"/>
    </xf>
    <xf numFmtId="167" fontId="7" fillId="4" borderId="16" xfId="0" applyNumberFormat="1" applyFont="1" applyFill="1" applyBorder="1" applyAlignment="1">
      <alignment horizontal="center" vertical="center"/>
    </xf>
    <xf numFmtId="165" fontId="7" fillId="4" borderId="17" xfId="0" applyNumberFormat="1" applyFont="1" applyFill="1" applyBorder="1" applyAlignment="1">
      <alignment horizontal="center" vertical="center"/>
    </xf>
    <xf numFmtId="2" fontId="7" fillId="4" borderId="18" xfId="0" applyNumberFormat="1" applyFont="1" applyFill="1" applyBorder="1" applyAlignment="1">
      <alignment horizontal="center" vertical="center"/>
    </xf>
    <xf numFmtId="1" fontId="7" fillId="4" borderId="24" xfId="0" applyNumberFormat="1" applyFont="1" applyFill="1" applyBorder="1" applyAlignment="1">
      <alignment horizontal="center" vertical="center" wrapText="1"/>
    </xf>
    <xf numFmtId="164" fontId="0" fillId="5" borderId="18" xfId="0" applyNumberFormat="1" applyFill="1" applyBorder="1" applyAlignment="1">
      <alignment horizontal="center" vertical="center" wrapText="1"/>
    </xf>
    <xf numFmtId="1" fontId="9" fillId="6" borderId="29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8" borderId="20" xfId="2" applyAlignment="1" applyProtection="1">
      <alignment horizontal="center" vertical="center" wrapText="1"/>
      <protection locked="0"/>
    </xf>
    <xf numFmtId="1" fontId="7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15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164" fontId="7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15" fillId="3" borderId="14" xfId="0" applyNumberFormat="1" applyFont="1" applyFill="1" applyBorder="1" applyAlignment="1" applyProtection="1">
      <alignment horizontal="center" vertical="center" wrapText="1"/>
      <protection locked="0"/>
    </xf>
    <xf numFmtId="165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166" fontId="15" fillId="3" borderId="14" xfId="0" applyNumberFormat="1" applyFont="1" applyFill="1" applyBorder="1" applyAlignment="1" applyProtection="1">
      <alignment horizontal="center" vertical="center" wrapText="1"/>
      <protection locked="0"/>
    </xf>
    <xf numFmtId="166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166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16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7" xfId="0" applyNumberFormat="1" applyFont="1" applyFill="1" applyBorder="1" applyAlignment="1" applyProtection="1">
      <alignment horizontal="center" vertical="center" wrapText="1"/>
      <protection locked="0"/>
    </xf>
    <xf numFmtId="1" fontId="15" fillId="3" borderId="17" xfId="0" applyNumberFormat="1" applyFont="1" applyFill="1" applyBorder="1" applyAlignment="1" applyProtection="1">
      <alignment horizontal="center" vertical="center" wrapText="1"/>
      <protection locked="0"/>
    </xf>
    <xf numFmtId="1" fontId="15" fillId="3" borderId="18" xfId="0" applyNumberFormat="1" applyFont="1" applyFill="1" applyBorder="1" applyAlignment="1" applyProtection="1">
      <alignment horizontal="center" vertical="center" wrapText="1"/>
      <protection locked="0"/>
    </xf>
    <xf numFmtId="166" fontId="15" fillId="3" borderId="17" xfId="0" applyNumberFormat="1" applyFont="1" applyFill="1" applyBorder="1" applyAlignment="1" applyProtection="1">
      <alignment horizontal="center" vertical="center" wrapText="1"/>
      <protection locked="0"/>
    </xf>
    <xf numFmtId="166" fontId="15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20" xfId="2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164" fontId="0" fillId="3" borderId="11" xfId="0" applyNumberForma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165" fontId="19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165" fontId="19" fillId="3" borderId="17" xfId="0" applyNumberFormat="1" applyFont="1" applyFill="1" applyBorder="1" applyAlignment="1" applyProtection="1">
      <alignment horizontal="center" vertical="center" wrapText="1"/>
      <protection locked="0"/>
    </xf>
    <xf numFmtId="165" fontId="15" fillId="3" borderId="21" xfId="0" applyNumberFormat="1" applyFont="1" applyFill="1" applyBorder="1" applyAlignment="1" applyProtection="1">
      <alignment horizontal="center" vertical="center" wrapText="1"/>
      <protection locked="0"/>
    </xf>
    <xf numFmtId="165" fontId="15" fillId="3" borderId="22" xfId="0" applyNumberFormat="1" applyFont="1" applyFill="1" applyBorder="1" applyAlignment="1" applyProtection="1">
      <alignment horizontal="center" vertical="center" wrapText="1"/>
      <protection locked="0"/>
    </xf>
    <xf numFmtId="2" fontId="15" fillId="3" borderId="22" xfId="0" applyNumberFormat="1" applyFont="1" applyFill="1" applyBorder="1" applyAlignment="1" applyProtection="1">
      <alignment horizontal="center" vertical="center" wrapText="1"/>
      <protection locked="0"/>
    </xf>
    <xf numFmtId="166" fontId="15" fillId="3" borderId="22" xfId="0" applyNumberFormat="1" applyFont="1" applyFill="1" applyBorder="1" applyAlignment="1" applyProtection="1">
      <alignment horizontal="center" vertical="center" wrapText="1"/>
      <protection locked="0"/>
    </xf>
    <xf numFmtId="166" fontId="15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47" xfId="0" applyNumberFormat="1" applyFill="1" applyBorder="1" applyAlignment="1">
      <alignment horizontal="center" vertical="center" wrapText="1"/>
    </xf>
    <xf numFmtId="164" fontId="0" fillId="5" borderId="45" xfId="0" applyNumberFormat="1" applyFill="1" applyBorder="1" applyAlignment="1">
      <alignment horizontal="center" vertical="center" wrapText="1"/>
    </xf>
    <xf numFmtId="164" fontId="0" fillId="5" borderId="46" xfId="0" applyNumberForma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center" vertical="center" wrapText="1"/>
    </xf>
    <xf numFmtId="166" fontId="7" fillId="4" borderId="48" xfId="0" applyNumberFormat="1" applyFont="1" applyFill="1" applyBorder="1" applyAlignment="1">
      <alignment horizontal="center" vertical="center" wrapText="1"/>
    </xf>
    <xf numFmtId="166" fontId="7" fillId="4" borderId="44" xfId="0" applyNumberFormat="1" applyFont="1" applyFill="1" applyBorder="1" applyAlignment="1">
      <alignment horizontal="center" vertical="center" wrapText="1"/>
    </xf>
    <xf numFmtId="0" fontId="9" fillId="3" borderId="13" xfId="1" applyFont="1" applyFill="1" applyBorder="1" applyAlignment="1" applyProtection="1">
      <alignment horizontal="center" vertical="center" wrapText="1"/>
      <protection locked="0"/>
    </xf>
    <xf numFmtId="0" fontId="9" fillId="3" borderId="14" xfId="1" applyFont="1" applyFill="1" applyBorder="1" applyAlignment="1" applyProtection="1">
      <alignment horizontal="center" vertical="center" wrapText="1"/>
      <protection locked="0"/>
    </xf>
    <xf numFmtId="0" fontId="9" fillId="3" borderId="15" xfId="1" applyFont="1" applyFill="1" applyBorder="1" applyAlignment="1" applyProtection="1">
      <alignment horizontal="center" vertical="center" wrapText="1"/>
      <protection locked="0"/>
    </xf>
    <xf numFmtId="0" fontId="2" fillId="2" borderId="1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9" fillId="3" borderId="16" xfId="1" applyFont="1" applyFill="1" applyBorder="1" applyAlignment="1" applyProtection="1">
      <alignment horizontal="center" vertical="center" wrapText="1"/>
      <protection locked="0"/>
    </xf>
    <xf numFmtId="0" fontId="9" fillId="3" borderId="17" xfId="1" applyFont="1" applyFill="1" applyBorder="1" applyAlignment="1" applyProtection="1">
      <alignment horizontal="center" vertical="center" wrapText="1"/>
      <protection locked="0"/>
    </xf>
    <xf numFmtId="0" fontId="9" fillId="3" borderId="18" xfId="1" applyFont="1" applyFill="1" applyBorder="1" applyAlignment="1" applyProtection="1">
      <alignment horizontal="center" vertical="center" wrapText="1"/>
      <protection locked="0"/>
    </xf>
    <xf numFmtId="0" fontId="18" fillId="6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 applyProtection="1">
      <alignment horizontal="center" vertical="center" wrapText="1"/>
      <protection locked="0"/>
    </xf>
    <xf numFmtId="0" fontId="9" fillId="3" borderId="11" xfId="1" applyFont="1" applyFill="1" applyBorder="1" applyAlignment="1" applyProtection="1">
      <alignment horizontal="center" vertical="center" wrapText="1"/>
      <protection locked="0"/>
    </xf>
    <xf numFmtId="0" fontId="9" fillId="3" borderId="12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justify" vertical="center" wrapText="1"/>
      <protection locked="0"/>
    </xf>
    <xf numFmtId="0" fontId="0" fillId="0" borderId="7" xfId="0" applyBorder="1" applyAlignment="1" applyProtection="1">
      <alignment horizontal="justify" vertical="center" wrapText="1"/>
      <protection locked="0"/>
    </xf>
    <xf numFmtId="0" fontId="0" fillId="0" borderId="8" xfId="0" applyBorder="1" applyAlignment="1" applyProtection="1">
      <alignment horizontal="justify" vertical="center" wrapText="1"/>
      <protection locked="0"/>
    </xf>
    <xf numFmtId="0" fontId="0" fillId="0" borderId="19" xfId="0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5" xfId="0" applyBorder="1" applyAlignment="1" applyProtection="1">
      <alignment horizontal="justify" vertical="center" wrapText="1"/>
      <protection locked="0"/>
    </xf>
    <xf numFmtId="0" fontId="0" fillId="0" borderId="26" xfId="0" applyBorder="1" applyAlignment="1" applyProtection="1">
      <alignment horizontal="justify" vertical="center" wrapText="1"/>
      <protection locked="0"/>
    </xf>
    <xf numFmtId="0" fontId="0" fillId="0" borderId="27" xfId="0" applyBorder="1" applyAlignment="1" applyProtection="1">
      <alignment horizontal="justify" vertical="center" wrapText="1"/>
      <protection locked="0"/>
    </xf>
    <xf numFmtId="0" fontId="0" fillId="0" borderId="28" xfId="0" applyBorder="1" applyAlignment="1" applyProtection="1">
      <alignment horizontal="justify" vertical="center" wrapText="1"/>
      <protection locked="0"/>
    </xf>
    <xf numFmtId="0" fontId="6" fillId="6" borderId="9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8" borderId="6" xfId="2" applyBorder="1" applyProtection="1">
      <alignment horizontal="center" vertical="center"/>
      <protection locked="0"/>
    </xf>
    <xf numFmtId="0" fontId="3" fillId="8" borderId="7" xfId="2" applyBorder="1" applyProtection="1">
      <alignment horizontal="center" vertical="center"/>
      <protection locked="0"/>
    </xf>
    <xf numFmtId="0" fontId="3" fillId="8" borderId="8" xfId="2" applyBorder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wrapText="1"/>
    </xf>
    <xf numFmtId="166" fontId="9" fillId="6" borderId="26" xfId="0" applyNumberFormat="1" applyFont="1" applyFill="1" applyBorder="1" applyAlignment="1">
      <alignment horizontal="center" vertical="center" wrapText="1"/>
    </xf>
    <xf numFmtId="166" fontId="9" fillId="6" borderId="28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 shrinkToFit="1"/>
    </xf>
    <xf numFmtId="0" fontId="3" fillId="6" borderId="8" xfId="0" applyFont="1" applyFill="1" applyBorder="1" applyAlignment="1">
      <alignment horizontal="center" vertical="center" wrapText="1" shrinkToFit="1"/>
    </xf>
    <xf numFmtId="0" fontId="23" fillId="7" borderId="10" xfId="1" applyFont="1" applyFill="1" applyBorder="1" applyAlignment="1">
      <alignment horizontal="left" vertical="center" wrapText="1"/>
    </xf>
    <xf numFmtId="0" fontId="23" fillId="7" borderId="11" xfId="1" applyFont="1" applyFill="1" applyBorder="1" applyAlignment="1">
      <alignment horizontal="left" vertical="center" wrapText="1"/>
    </xf>
    <xf numFmtId="0" fontId="23" fillId="7" borderId="12" xfId="1" applyFont="1" applyFill="1" applyBorder="1" applyAlignment="1">
      <alignment horizontal="left" vertical="center" wrapText="1"/>
    </xf>
    <xf numFmtId="0" fontId="23" fillId="7" borderId="13" xfId="1" applyFont="1" applyFill="1" applyBorder="1" applyAlignment="1">
      <alignment horizontal="left" vertical="center" wrapText="1"/>
    </xf>
    <xf numFmtId="0" fontId="23" fillId="7" borderId="14" xfId="1" applyFont="1" applyFill="1" applyBorder="1" applyAlignment="1">
      <alignment horizontal="left" vertical="center" wrapText="1"/>
    </xf>
    <xf numFmtId="0" fontId="23" fillId="7" borderId="15" xfId="1" applyFont="1" applyFill="1" applyBorder="1" applyAlignment="1">
      <alignment horizontal="left" vertical="center" wrapText="1"/>
    </xf>
    <xf numFmtId="0" fontId="23" fillId="7" borderId="16" xfId="1" applyFont="1" applyFill="1" applyBorder="1" applyAlignment="1">
      <alignment horizontal="left" vertical="center" wrapText="1"/>
    </xf>
    <xf numFmtId="0" fontId="23" fillId="7" borderId="17" xfId="1" applyFont="1" applyFill="1" applyBorder="1" applyAlignment="1">
      <alignment horizontal="left" vertical="center" wrapText="1"/>
    </xf>
    <xf numFmtId="0" fontId="23" fillId="7" borderId="18" xfId="1" applyFont="1" applyFill="1" applyBorder="1" applyAlignment="1">
      <alignment horizontal="left" vertical="center" wrapText="1"/>
    </xf>
    <xf numFmtId="0" fontId="13" fillId="7" borderId="6" xfId="1" applyFont="1" applyFill="1" applyBorder="1" applyAlignment="1">
      <alignment horizontal="center" vertical="center" wrapText="1"/>
    </xf>
    <xf numFmtId="0" fontId="13" fillId="7" borderId="7" xfId="1" applyFont="1" applyFill="1" applyBorder="1" applyAlignment="1">
      <alignment horizontal="center" vertical="center" wrapText="1"/>
    </xf>
    <xf numFmtId="0" fontId="13" fillId="7" borderId="19" xfId="1" applyFont="1" applyFill="1" applyBorder="1" applyAlignment="1">
      <alignment horizontal="center" vertical="center" wrapText="1"/>
    </xf>
    <xf numFmtId="0" fontId="13" fillId="7" borderId="0" xfId="1" applyFont="1" applyFill="1" applyAlignment="1">
      <alignment horizontal="center" vertical="center" wrapText="1"/>
    </xf>
    <xf numFmtId="0" fontId="13" fillId="7" borderId="26" xfId="1" applyFont="1" applyFill="1" applyBorder="1" applyAlignment="1">
      <alignment horizontal="center" vertical="center" wrapText="1"/>
    </xf>
    <xf numFmtId="0" fontId="13" fillId="7" borderId="27" xfId="1" applyFont="1" applyFill="1" applyBorder="1" applyAlignment="1">
      <alignment horizontal="center" vertical="center" wrapText="1"/>
    </xf>
    <xf numFmtId="1" fontId="7" fillId="3" borderId="42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45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43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46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Estilo 1" xfId="2" xr:uid="{00000000-0005-0000-0000-000000000000}"/>
    <cellStyle name="Normal" xfId="0" builtinId="0"/>
    <cellStyle name="Normal 2" xfId="1" xr:uid="{00000000-0005-0000-0000-000002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E2EFDA"/>
      <color rgb="FFFED3CC"/>
      <color rgb="FFBDD7EE"/>
      <color rgb="FFB4C6E7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66012079815325E-2"/>
          <c:y val="6.3371311225388485E-2"/>
          <c:w val="0.88897440944881889"/>
          <c:h val="0.8981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'RT03-F44'!$AA$16</c:f>
              <c:strCache>
                <c:ptCount val="1"/>
                <c:pt idx="0">
                  <c:v>Error de Indicación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'RT03-F44'!$AB$18:$AB$27</c:f>
                <c:numCache>
                  <c:formatCode>General</c:formatCode>
                  <c:ptCount val="10"/>
                </c:numCache>
              </c:numRef>
            </c:plus>
            <c:minus>
              <c:numRef>
                <c:f>'RT03-F44'!$AB$18:$AB$27</c:f>
                <c:numCache>
                  <c:formatCode>General</c:formatCode>
                  <c:ptCount val="10"/>
                </c:numCache>
              </c:numRef>
            </c:minus>
            <c:spPr>
              <a:noFill/>
              <a:ln w="1270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</c:errBars>
          <c:cat>
            <c:numRef>
              <c:f>'RT03-F44'!$Z$18:$Z$27</c:f>
              <c:numCache>
                <c:formatCode>yyyy\-mm\-dd;@</c:formatCode>
                <c:ptCount val="10"/>
              </c:numCache>
            </c:numRef>
          </c:cat>
          <c:val>
            <c:numRef>
              <c:f>'RT03-F44'!$AA$18:$AA$27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42-4832-BC72-A0D13A24CF0D}"/>
            </c:ext>
          </c:extLst>
        </c:ser>
        <c:ser>
          <c:idx val="1"/>
          <c:order val="1"/>
          <c:tx>
            <c:strRef>
              <c:f>'RT03-F44'!$AD$16</c:f>
              <c:strCache>
                <c:ptCount val="1"/>
                <c:pt idx="0">
                  <c:v> ±EMP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'RT03-F44'!$Z$18:$Z$27</c:f>
              <c:numCache>
                <c:formatCode>yyyy\-mm\-dd;@</c:formatCode>
                <c:ptCount val="10"/>
              </c:numCache>
            </c:numRef>
          </c:cat>
          <c:val>
            <c:numRef>
              <c:f>'RT03-F44'!$AD$18:$AD$27</c:f>
              <c:numCache>
                <c:formatCode>0.000</c:formatCode>
                <c:ptCount val="10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42-4832-BC72-A0D13A24CF0D}"/>
            </c:ext>
          </c:extLst>
        </c:ser>
        <c:ser>
          <c:idx val="2"/>
          <c:order val="2"/>
          <c:tx>
            <c:strRef>
              <c:f>'RT03-F44'!$AE$16</c:f>
              <c:strCache>
                <c:ptCount val="1"/>
                <c:pt idx="0">
                  <c:v> ±EMP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'RT03-F44'!$Z$18:$Z$27</c:f>
              <c:numCache>
                <c:formatCode>yyyy\-mm\-dd;@</c:formatCode>
                <c:ptCount val="10"/>
              </c:numCache>
            </c:numRef>
          </c:cat>
          <c:val>
            <c:numRef>
              <c:f>'RT03-F44'!$AE$18:$AE$27</c:f>
              <c:numCache>
                <c:formatCode>0.000</c:formatCode>
                <c:ptCount val="10"/>
                <c:pt idx="0">
                  <c:v>-0.03</c:v>
                </c:pt>
                <c:pt idx="1">
                  <c:v>-0.03</c:v>
                </c:pt>
                <c:pt idx="2">
                  <c:v>-0.03</c:v>
                </c:pt>
                <c:pt idx="3">
                  <c:v>-0.03</c:v>
                </c:pt>
                <c:pt idx="4">
                  <c:v>-0.03</c:v>
                </c:pt>
                <c:pt idx="5">
                  <c:v>-0.03</c:v>
                </c:pt>
                <c:pt idx="6">
                  <c:v>-0.03</c:v>
                </c:pt>
                <c:pt idx="7">
                  <c:v>-0.03</c:v>
                </c:pt>
                <c:pt idx="8">
                  <c:v>-0.03</c:v>
                </c:pt>
                <c:pt idx="9">
                  <c:v>-0.03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42-4832-BC72-A0D13A24CF0D}"/>
            </c:ext>
          </c:extLst>
        </c:ser>
        <c:ser>
          <c:idx val="3"/>
          <c:order val="3"/>
          <c:tx>
            <c:strRef>
              <c:f>'RT03-F44'!$AF$16:$AF$17</c:f>
              <c:strCache>
                <c:ptCount val="2"/>
                <c:pt idx="0">
                  <c:v>2/ 3±EMP 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'RT03-F44'!$AF$18:$AF$27</c:f>
              <c:numCache>
                <c:formatCode>0.000</c:formatCode>
                <c:ptCount val="1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0-4C50-AD36-0ECB5C598DCB}"/>
            </c:ext>
          </c:extLst>
        </c:ser>
        <c:ser>
          <c:idx val="4"/>
          <c:order val="4"/>
          <c:tx>
            <c:strRef>
              <c:f>'RT03-F44'!$AG$16:$AG$17</c:f>
              <c:strCache>
                <c:ptCount val="2"/>
                <c:pt idx="0">
                  <c:v>2/3 ±EMP 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'RT03-F44'!$AG$18:$AG$27</c:f>
              <c:numCache>
                <c:formatCode>0.000</c:formatCode>
                <c:ptCount val="10"/>
                <c:pt idx="0">
                  <c:v>-0.02</c:v>
                </c:pt>
                <c:pt idx="1">
                  <c:v>-0.02</c:v>
                </c:pt>
                <c:pt idx="2">
                  <c:v>-0.02</c:v>
                </c:pt>
                <c:pt idx="3">
                  <c:v>-0.02</c:v>
                </c:pt>
                <c:pt idx="4">
                  <c:v>-0.02</c:v>
                </c:pt>
                <c:pt idx="5">
                  <c:v>-0.02</c:v>
                </c:pt>
                <c:pt idx="6">
                  <c:v>-0.02</c:v>
                </c:pt>
                <c:pt idx="7">
                  <c:v>-0.02</c:v>
                </c:pt>
                <c:pt idx="8">
                  <c:v>-0.02</c:v>
                </c:pt>
                <c:pt idx="9">
                  <c:v>-0.02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0-4C50-AD36-0ECB5C59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21120"/>
        <c:axId val="198024576"/>
      </c:lineChart>
      <c:catAx>
        <c:axId val="19802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yyyy\-mm\-dd;@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024576"/>
        <c:crosses val="autoZero"/>
        <c:auto val="1"/>
        <c:lblAlgn val="ctr"/>
        <c:lblOffset val="100"/>
        <c:noMultiLvlLbl val="1"/>
      </c:catAx>
      <c:valAx>
        <c:axId val="198024576"/>
        <c:scaling>
          <c:orientation val="minMax"/>
          <c:max val="5.000000000000001E-2"/>
          <c:min val="-5.000000000000001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021120"/>
        <c:crosses val="autoZero"/>
        <c:crossBetween val="between"/>
        <c:majorUnit val="2.0000000000000004E-2"/>
      </c:valAx>
      <c:spPr>
        <a:solidFill>
          <a:schemeClr val="accent6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299472</xdr:colOff>
      <xdr:row>9</xdr:row>
      <xdr:rowOff>243834</xdr:rowOff>
    </xdr:from>
    <xdr:ext cx="1437381" cy="4530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7271772" y="3110859"/>
              <a:ext cx="1437381" cy="453073"/>
            </a:xfrm>
            <a:prstGeom prst="rect">
              <a:avLst/>
            </a:prstGeom>
            <a:ln w="19050"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400" b="0" i="1">
                        <a:latin typeface="Cambria Math" panose="02040503050406030204" pitchFamily="18" charset="0"/>
                      </a:rPr>
                      <m:t>𝐷𝑒𝑟𝑖𝑣𝑎</m:t>
                    </m:r>
                    <m:r>
                      <a:rPr lang="es-MX" sz="14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s-MX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|"/>
                            <m:endChr m:val="|"/>
                            <m:ctrlPr>
                              <a:rPr lang="es-MX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MX" sz="14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  <m:r>
                              <a:rPr lang="es-MX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s-MX" sz="14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num>
                      <m:den>
                        <m:r>
                          <a:rPr lang="es-MX" sz="1400" b="0" i="1">
                            <a:latin typeface="Cambria Math" panose="02040503050406030204" pitchFamily="18" charset="0"/>
                          </a:rPr>
                          <m:t>𝑇</m:t>
                        </m:r>
                        <m:r>
                          <a:rPr lang="es-MX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s-MX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MX" sz="14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b>
                            <m:r>
                              <a:rPr lang="es-MX" sz="14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s-MX" sz="14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xmlns:a14="http://schemas.microsoft.com/office/drawing/2010/main" xmlns="" id="{E4C3638C-2665-40E6-97A1-D68B6C4B9A92}"/>
                </a:ext>
              </a:extLst>
            </xdr:cNvPr>
            <xdr:cNvSpPr txBox="1"/>
          </xdr:nvSpPr>
          <xdr:spPr>
            <a:xfrm>
              <a:off x="7271772" y="3110859"/>
              <a:ext cx="1437381" cy="453073"/>
            </a:xfrm>
            <a:prstGeom prst="rect">
              <a:avLst/>
            </a:prstGeom>
            <a:ln w="19050"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/>
              <a:r>
                <a:rPr lang="es-MX" sz="1400" b="0" i="0">
                  <a:latin typeface="Cambria Math" panose="02040503050406030204" pitchFamily="18" charset="0"/>
                </a:rPr>
                <a:t>𝐷𝑒𝑟𝑖𝑣𝑎=  |𝐵−𝐴|/(𝑇−𝑇_0 )</a:t>
              </a:r>
              <a:endParaRPr lang="es-MX" sz="1400"/>
            </a:p>
          </xdr:txBody>
        </xdr:sp>
      </mc:Fallback>
    </mc:AlternateContent>
    <xdr:clientData/>
  </xdr:oneCellAnchor>
  <xdr:oneCellAnchor>
    <xdr:from>
      <xdr:col>7</xdr:col>
      <xdr:colOff>265112</xdr:colOff>
      <xdr:row>6</xdr:row>
      <xdr:rowOff>119028</xdr:rowOff>
    </xdr:from>
    <xdr:ext cx="5394960" cy="6400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7237412" y="2243103"/>
              <a:ext cx="5394960" cy="640079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accent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algn="ctr"/>
              <a:r>
                <a:rPr lang="es-MX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Período</a:t>
              </a:r>
              <a:r>
                <a:rPr lang="es-MX" sz="16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 de Calibración</a:t>
              </a:r>
              <a14:m>
                <m:oMath xmlns:m="http://schemas.openxmlformats.org/officeDocument/2006/math">
                  <m:r>
                    <a:rPr lang="es-MX" sz="16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es-MX" sz="16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≤ </m:t>
                  </m:r>
                  <m:f>
                    <m:fPr>
                      <m:ctrlP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± </m:t>
                      </m:r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𝐶𝑙𝑎𝑠𝑒</m:t>
                      </m:r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𝑑𝑒</m:t>
                      </m:r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𝑒𝑥𝑎𝑐𝑡𝑖𝑡𝑢𝑑</m:t>
                      </m:r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</m:t>
                      </m:r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𝑡𝑜𝑙𝑒𝑟𝑎𝑛𝑐𝑖𝑎</m:t>
                      </m:r>
                    </m:num>
                    <m:den>
                      <m:r>
                        <a:rPr lang="es-MX" sz="16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𝐷𝑒𝑟𝑖𝑣𝑎</m:t>
                      </m:r>
                    </m:den>
                  </m:f>
                </m:oMath>
              </a14:m>
              <a:endParaRPr lang="es-MX" sz="16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03000000}"/>
                </a:ext>
              </a:extLst>
            </xdr:cNvPr>
            <xdr:cNvSpPr txBox="1"/>
          </xdr:nvSpPr>
          <xdr:spPr>
            <a:xfrm>
              <a:off x="7237412" y="2243103"/>
              <a:ext cx="5394960" cy="640079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chemeClr val="accent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algn="ctr"/>
              <a:r>
                <a:rPr lang="es-MX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Período</a:t>
              </a:r>
              <a:r>
                <a:rPr lang="es-MX" sz="16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 de Calibración</a:t>
              </a:r>
              <a:r>
                <a:rPr lang="es-MX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≤  </a:t>
              </a:r>
              <a:r>
                <a:rPr lang="es-MX" sz="1600" b="0" i="0">
                  <a:latin typeface="Cambria Math"/>
                  <a:ea typeface="Cambria Math" panose="02040503050406030204" pitchFamily="18" charset="0"/>
                </a:rPr>
                <a:t>(</a:t>
              </a:r>
              <a:r>
                <a:rPr lang="es-MX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± 𝐶𝑙𝑎𝑠𝑒 𝑑𝑒 𝑒𝑥𝑎𝑐𝑡𝑖𝑡𝑢𝑑 𝑜 𝑡𝑜𝑙𝑒𝑟𝑎𝑛𝑐𝑖𝑎</a:t>
              </a:r>
              <a:r>
                <a:rPr lang="es-MX" sz="1600" b="0" i="0">
                  <a:latin typeface="Cambria Math"/>
                  <a:ea typeface="Cambria Math" panose="02040503050406030204" pitchFamily="18" charset="0"/>
                </a:rPr>
                <a:t>)/</a:t>
              </a:r>
              <a:r>
                <a:rPr lang="es-MX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𝐷𝑒𝑟𝑖𝑣𝑎</a:t>
              </a:r>
              <a:endParaRPr lang="es-MX" sz="16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955463</xdr:colOff>
      <xdr:row>6</xdr:row>
      <xdr:rowOff>118330</xdr:rowOff>
    </xdr:from>
    <xdr:ext cx="3156313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3584363" y="2242405"/>
              <a:ext cx="3156313" cy="219163"/>
            </a:xfrm>
            <a:prstGeom prst="rect">
              <a:avLst/>
            </a:prstGeom>
            <a:ln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 algn="ctr"/>
              <a:r>
                <a:rPr lang="es-MX" sz="1400" b="0" i="0">
                  <a:latin typeface="+mn-lt"/>
                </a:rPr>
                <a:t>Límite </a:t>
              </a:r>
              <a:r>
                <a:rPr lang="es-MX" sz="1400" b="0" i="0" baseline="0">
                  <a:latin typeface="+mn-lt"/>
                </a:rPr>
                <a:t>Superior</a:t>
              </a:r>
              <a14:m>
                <m:oMath xmlns:m="http://schemas.openxmlformats.org/officeDocument/2006/math">
                  <m:r>
                    <a:rPr lang="es-MX" sz="1400" b="0" i="1">
                      <a:latin typeface="Cambria Math" panose="02040503050406030204" pitchFamily="18" charset="0"/>
                    </a:rPr>
                    <m:t>=</m:t>
                  </m:r>
                  <m:r>
                    <a:rPr lang="es-MX" sz="1400" b="0" i="1">
                      <a:latin typeface="Cambria Math" panose="02040503050406030204" pitchFamily="18" charset="0"/>
                    </a:rPr>
                    <m:t>𝐸𝑟𝑟𝑜𝑟</m:t>
                  </m:r>
                  <m:r>
                    <a:rPr lang="es-MX" sz="1400" b="0" i="1">
                      <a:latin typeface="Cambria Math" panose="02040503050406030204" pitchFamily="18" charset="0"/>
                    </a:rPr>
                    <m:t>+</m:t>
                  </m:r>
                  <m:r>
                    <a:rPr lang="es-MX" sz="1400" b="0" i="1">
                      <a:latin typeface="Cambria Math" panose="02040503050406030204" pitchFamily="18" charset="0"/>
                    </a:rPr>
                    <m:t>𝑖𝑛𝑐𝑒𝑟𝑡𝑖𝑑𝑢𝑚𝑏𝑟𝑒</m:t>
                  </m:r>
                </m:oMath>
              </a14:m>
              <a:endParaRPr lang="es-MX" sz="14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04000000}"/>
                </a:ext>
              </a:extLst>
            </xdr:cNvPr>
            <xdr:cNvSpPr txBox="1"/>
          </xdr:nvSpPr>
          <xdr:spPr>
            <a:xfrm>
              <a:off x="3584363" y="2242405"/>
              <a:ext cx="3156313" cy="219163"/>
            </a:xfrm>
            <a:prstGeom prst="rect">
              <a:avLst/>
            </a:prstGeom>
            <a:ln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 algn="ctr"/>
              <a:r>
                <a:rPr lang="es-MX" sz="1400" b="0" i="0">
                  <a:latin typeface="+mn-lt"/>
                </a:rPr>
                <a:t>Límite </a:t>
              </a:r>
              <a:r>
                <a:rPr lang="es-MX" sz="1400" b="0" i="0" baseline="0">
                  <a:latin typeface="+mn-lt"/>
                </a:rPr>
                <a:t>Superior</a:t>
              </a:r>
              <a:r>
                <a:rPr lang="es-MX" sz="1400" b="0" i="0">
                  <a:latin typeface="Cambria Math" panose="02040503050406030204" pitchFamily="18" charset="0"/>
                </a:rPr>
                <a:t>=𝐸𝑟𝑟𝑜𝑟+𝑖𝑛𝑐𝑒𝑟𝑡𝑖𝑑𝑢𝑚𝑏𝑟𝑒</a:t>
              </a:r>
              <a:endParaRPr lang="es-MX" sz="1400"/>
            </a:p>
          </xdr:txBody>
        </xdr:sp>
      </mc:Fallback>
    </mc:AlternateContent>
    <xdr:clientData/>
  </xdr:oneCellAnchor>
  <xdr:oneCellAnchor>
    <xdr:from>
      <xdr:col>2</xdr:col>
      <xdr:colOff>960814</xdr:colOff>
      <xdr:row>8</xdr:row>
      <xdr:rowOff>61595</xdr:rowOff>
    </xdr:from>
    <xdr:ext cx="3079434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3589714" y="2680970"/>
              <a:ext cx="3079434" cy="219163"/>
            </a:xfrm>
            <a:prstGeom prst="rect">
              <a:avLst/>
            </a:prstGeom>
            <a:ln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 algn="ctr"/>
              <a:r>
                <a:rPr lang="es-MX" sz="1400" b="0" i="0">
                  <a:latin typeface="+mn-lt"/>
                </a:rPr>
                <a:t>Límite </a:t>
              </a:r>
              <a:r>
                <a:rPr lang="es-MX" sz="1400" b="0" i="0" baseline="0">
                  <a:latin typeface="+mn-lt"/>
                </a:rPr>
                <a:t>Inferior</a:t>
              </a:r>
              <a14:m>
                <m:oMath xmlns:m="http://schemas.openxmlformats.org/officeDocument/2006/math">
                  <m:r>
                    <a:rPr lang="es-MX" sz="1400" b="0" i="1">
                      <a:latin typeface="Cambria Math" panose="02040503050406030204" pitchFamily="18" charset="0"/>
                    </a:rPr>
                    <m:t>=</m:t>
                  </m:r>
                  <m:r>
                    <a:rPr lang="es-MX" sz="1400" b="0" i="1">
                      <a:latin typeface="Cambria Math" panose="02040503050406030204" pitchFamily="18" charset="0"/>
                    </a:rPr>
                    <m:t>𝐸𝑟𝑟𝑜𝑟</m:t>
                  </m:r>
                  <m:r>
                    <a:rPr lang="es-MX" sz="1400" b="0" i="1">
                      <a:latin typeface="Cambria Math" panose="02040503050406030204" pitchFamily="18" charset="0"/>
                    </a:rPr>
                    <m:t>−</m:t>
                  </m:r>
                  <m:r>
                    <a:rPr lang="es-MX" sz="1400" b="0" i="1">
                      <a:latin typeface="Cambria Math" panose="02040503050406030204" pitchFamily="18" charset="0"/>
                    </a:rPr>
                    <m:t>𝑖𝑛𝑐𝑒𝑟𝑡𝑖𝑑𝑢𝑚𝑏𝑟𝑒</m:t>
                  </m:r>
                </m:oMath>
              </a14:m>
              <a:endParaRPr lang="es-MX" sz="14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05000000}"/>
                </a:ext>
              </a:extLst>
            </xdr:cNvPr>
            <xdr:cNvSpPr txBox="1"/>
          </xdr:nvSpPr>
          <xdr:spPr>
            <a:xfrm>
              <a:off x="3589714" y="2680970"/>
              <a:ext cx="3079434" cy="219163"/>
            </a:xfrm>
            <a:prstGeom prst="rect">
              <a:avLst/>
            </a:prstGeom>
            <a:ln/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 algn="ctr"/>
              <a:r>
                <a:rPr lang="es-MX" sz="1400" b="0" i="0">
                  <a:latin typeface="+mn-lt"/>
                </a:rPr>
                <a:t>Límite </a:t>
              </a:r>
              <a:r>
                <a:rPr lang="es-MX" sz="1400" b="0" i="0" baseline="0">
                  <a:latin typeface="+mn-lt"/>
                </a:rPr>
                <a:t>Inferior</a:t>
              </a:r>
              <a:r>
                <a:rPr lang="es-MX" sz="1400" b="0" i="0">
                  <a:latin typeface="Cambria Math" panose="02040503050406030204" pitchFamily="18" charset="0"/>
                </a:rPr>
                <a:t>=𝐸𝑟𝑟𝑜𝑟−𝑖𝑛𝑐𝑒𝑟𝑡𝑖𝑑𝑢𝑚𝑏𝑟𝑒</a:t>
              </a:r>
              <a:endParaRPr lang="es-MX" sz="1400"/>
            </a:p>
          </xdr:txBody>
        </xdr:sp>
      </mc:Fallback>
    </mc:AlternateContent>
    <xdr:clientData/>
  </xdr:oneCellAnchor>
  <xdr:twoCellAnchor>
    <xdr:from>
      <xdr:col>34</xdr:col>
      <xdr:colOff>344424</xdr:colOff>
      <xdr:row>13</xdr:row>
      <xdr:rowOff>197382</xdr:rowOff>
    </xdr:from>
    <xdr:to>
      <xdr:col>42</xdr:col>
      <xdr:colOff>357088</xdr:colOff>
      <xdr:row>22</xdr:row>
      <xdr:rowOff>176214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638174</xdr:colOff>
      <xdr:row>0</xdr:row>
      <xdr:rowOff>98424</xdr:rowOff>
    </xdr:from>
    <xdr:to>
      <xdr:col>3</xdr:col>
      <xdr:colOff>532274</xdr:colOff>
      <xdr:row>2</xdr:row>
      <xdr:rowOff>380999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CEA9D2-1E09-4843-86BA-1E10CC212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4" y="98424"/>
          <a:ext cx="2576975" cy="1298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460"/>
  <sheetViews>
    <sheetView showGridLines="0" tabSelected="1" view="pageBreakPreview" zoomScale="80" zoomScaleNormal="30" zoomScaleSheetLayoutView="80" workbookViewId="0">
      <selection activeCell="E16" sqref="E16:E17"/>
    </sheetView>
  </sheetViews>
  <sheetFormatPr baseColWidth="10" defaultColWidth="9.6640625" defaultRowHeight="15" x14ac:dyDescent="0.2"/>
  <cols>
    <col min="2" max="2" width="9.6640625" customWidth="1"/>
    <col min="3" max="3" width="12" customWidth="1"/>
    <col min="4" max="5" width="14.77734375" customWidth="1"/>
    <col min="8" max="9" width="10.77734375" customWidth="1"/>
    <col min="10" max="10" width="12.109375" customWidth="1"/>
    <col min="11" max="11" width="11.6640625" customWidth="1"/>
    <col min="12" max="12" width="11.44140625" customWidth="1"/>
    <col min="13" max="13" width="11.77734375" customWidth="1"/>
    <col min="14" max="14" width="12.44140625" customWidth="1"/>
    <col min="15" max="15" width="10.6640625" customWidth="1"/>
    <col min="16" max="17" width="10.77734375" customWidth="1"/>
    <col min="18" max="18" width="15.88671875" customWidth="1"/>
    <col min="19" max="19" width="15" customWidth="1"/>
    <col min="20" max="20" width="15.109375" customWidth="1"/>
    <col min="22" max="24" width="12.6640625" customWidth="1"/>
    <col min="25" max="25" width="13.5546875" customWidth="1"/>
    <col min="26" max="27" width="12.6640625" customWidth="1"/>
    <col min="28" max="28" width="15.6640625" customWidth="1"/>
    <col min="29" max="32" width="12.6640625" customWidth="1"/>
    <col min="34" max="34" width="10.44140625" bestFit="1" customWidth="1"/>
  </cols>
  <sheetData>
    <row r="1" spans="1:43" s="15" customFormat="1" ht="39.75" customHeight="1" x14ac:dyDescent="0.2">
      <c r="A1" s="151"/>
      <c r="B1" s="152"/>
      <c r="C1" s="152"/>
      <c r="D1" s="153"/>
      <c r="E1" s="247" t="s">
        <v>21</v>
      </c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38" t="s">
        <v>59</v>
      </c>
      <c r="AN1" s="239"/>
      <c r="AO1" s="239"/>
      <c r="AP1" s="240"/>
    </row>
    <row r="2" spans="1:43" s="15" customFormat="1" ht="39.75" customHeight="1" x14ac:dyDescent="0.2">
      <c r="A2" s="154"/>
      <c r="B2" s="155"/>
      <c r="C2" s="155"/>
      <c r="D2" s="156"/>
      <c r="E2" s="249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41" t="s">
        <v>60</v>
      </c>
      <c r="AN2" s="242"/>
      <c r="AO2" s="242"/>
      <c r="AP2" s="243"/>
    </row>
    <row r="3" spans="1:43" s="15" customFormat="1" ht="39.75" customHeight="1" thickBot="1" x14ac:dyDescent="0.25">
      <c r="A3" s="157"/>
      <c r="B3" s="158"/>
      <c r="C3" s="158"/>
      <c r="D3" s="159"/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44" t="s">
        <v>61</v>
      </c>
      <c r="AN3" s="245"/>
      <c r="AO3" s="245"/>
      <c r="AP3" s="246"/>
    </row>
    <row r="4" spans="1:43" s="15" customFormat="1" ht="15" customHeight="1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5"/>
      <c r="AN4" s="155"/>
      <c r="AO4" s="155"/>
      <c r="AP4" s="155"/>
    </row>
    <row r="5" spans="1:43" s="15" customFormat="1" ht="16.5" customHeight="1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</row>
    <row r="6" spans="1:43" s="15" customFormat="1" ht="15" customHeight="1" thickBot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7"/>
      <c r="U6" s="17"/>
      <c r="V6" s="17"/>
      <c r="W6" s="17"/>
    </row>
    <row r="7" spans="1:43" s="15" customFormat="1" ht="20.100000000000001" customHeight="1" x14ac:dyDescent="0.2">
      <c r="R7" s="164" t="s">
        <v>9</v>
      </c>
      <c r="S7" s="165"/>
      <c r="T7" s="166"/>
      <c r="U7" s="167"/>
      <c r="V7" s="168"/>
      <c r="W7" s="169"/>
      <c r="X7" s="170" t="s">
        <v>40</v>
      </c>
      <c r="Y7" s="171"/>
      <c r="Z7" s="172"/>
      <c r="AA7" s="167"/>
      <c r="AB7" s="168"/>
      <c r="AC7" s="169"/>
    </row>
    <row r="8" spans="1:43" s="17" customFormat="1" ht="20.100000000000001" customHeight="1" x14ac:dyDescent="0.2">
      <c r="R8" s="137" t="s">
        <v>11</v>
      </c>
      <c r="S8" s="138"/>
      <c r="T8" s="139"/>
      <c r="U8" s="134"/>
      <c r="V8" s="135"/>
      <c r="W8" s="136"/>
      <c r="X8" s="173"/>
      <c r="Y8" s="174"/>
      <c r="Z8" s="175"/>
      <c r="AA8" s="134"/>
      <c r="AB8" s="135"/>
      <c r="AC8" s="136"/>
    </row>
    <row r="9" spans="1:43" s="17" customFormat="1" ht="20.100000000000001" customHeight="1" x14ac:dyDescent="0.2">
      <c r="R9" s="137" t="s">
        <v>12</v>
      </c>
      <c r="S9" s="138"/>
      <c r="T9" s="139"/>
      <c r="U9" s="134"/>
      <c r="V9" s="135"/>
      <c r="W9" s="136"/>
      <c r="X9" s="161" t="s">
        <v>13</v>
      </c>
      <c r="Y9" s="162"/>
      <c r="Z9" s="163"/>
      <c r="AA9" s="134"/>
      <c r="AB9" s="135"/>
      <c r="AC9" s="136"/>
    </row>
    <row r="10" spans="1:43" s="17" customFormat="1" ht="20.100000000000001" customHeight="1" x14ac:dyDescent="0.2">
      <c r="R10" s="137" t="s">
        <v>15</v>
      </c>
      <c r="S10" s="138"/>
      <c r="T10" s="139"/>
      <c r="U10" s="134"/>
      <c r="V10" s="135"/>
      <c r="W10" s="136"/>
      <c r="X10" s="161" t="s">
        <v>14</v>
      </c>
      <c r="Y10" s="162"/>
      <c r="Z10" s="163"/>
      <c r="AA10" s="134"/>
      <c r="AB10" s="135"/>
      <c r="AC10" s="136"/>
    </row>
    <row r="11" spans="1:43" s="17" customFormat="1" ht="20.100000000000001" customHeight="1" thickBot="1" x14ac:dyDescent="0.3">
      <c r="J11" s="18" t="s">
        <v>17</v>
      </c>
      <c r="R11" s="140" t="s">
        <v>10</v>
      </c>
      <c r="S11" s="141"/>
      <c r="T11" s="142"/>
      <c r="U11" s="143"/>
      <c r="V11" s="144"/>
      <c r="W11" s="145"/>
      <c r="X11" s="140" t="s">
        <v>16</v>
      </c>
      <c r="Y11" s="141"/>
      <c r="Z11" s="142"/>
      <c r="AA11" s="143"/>
      <c r="AB11" s="144"/>
      <c r="AC11" s="145"/>
    </row>
    <row r="12" spans="1:43" ht="15.75" x14ac:dyDescent="0.25">
      <c r="J12" s="18" t="s">
        <v>18</v>
      </c>
      <c r="AI12" s="176" t="s">
        <v>50</v>
      </c>
      <c r="AJ12" s="177"/>
      <c r="AK12" s="177"/>
      <c r="AL12" s="177"/>
      <c r="AM12" s="177"/>
      <c r="AN12" s="177"/>
      <c r="AO12" s="177"/>
      <c r="AP12" s="177"/>
      <c r="AQ12" s="178"/>
    </row>
    <row r="13" spans="1:43" ht="15.75" thickBot="1" x14ac:dyDescent="0.25">
      <c r="A13" s="17"/>
      <c r="B13" s="17"/>
      <c r="AI13" s="179"/>
      <c r="AJ13" s="180"/>
      <c r="AK13" s="180"/>
      <c r="AL13" s="180"/>
      <c r="AM13" s="180"/>
      <c r="AN13" s="180"/>
      <c r="AO13" s="180"/>
      <c r="AP13" s="180"/>
      <c r="AQ13" s="181"/>
    </row>
    <row r="14" spans="1:43" ht="16.5" thickBot="1" x14ac:dyDescent="0.25">
      <c r="S14" s="113"/>
    </row>
    <row r="15" spans="1:43" ht="35.1" customHeight="1" thickBot="1" x14ac:dyDescent="0.25">
      <c r="A15" s="17"/>
      <c r="B15" s="17"/>
      <c r="C15" s="229" t="s">
        <v>56</v>
      </c>
      <c r="D15" s="230"/>
      <c r="E15" s="230"/>
      <c r="F15" s="230"/>
      <c r="G15" s="231"/>
      <c r="H15" s="232" t="s">
        <v>27</v>
      </c>
      <c r="I15" s="233"/>
      <c r="J15" s="234" t="s">
        <v>38</v>
      </c>
      <c r="K15" s="235"/>
      <c r="L15" s="236" t="s">
        <v>0</v>
      </c>
      <c r="M15" s="237"/>
      <c r="N15" s="225" t="s">
        <v>29</v>
      </c>
      <c r="O15" s="225" t="s">
        <v>46</v>
      </c>
      <c r="P15" s="225" t="s">
        <v>47</v>
      </c>
      <c r="Q15" s="225" t="s">
        <v>1</v>
      </c>
      <c r="R15" s="149" t="s">
        <v>48</v>
      </c>
      <c r="S15" s="208" t="s">
        <v>55</v>
      </c>
      <c r="V15" s="146" t="s">
        <v>49</v>
      </c>
      <c r="W15" s="147"/>
      <c r="X15" s="147"/>
      <c r="Y15" s="147"/>
      <c r="Z15" s="148"/>
      <c r="AA15" s="202"/>
      <c r="AB15" s="203"/>
      <c r="AC15" s="203"/>
      <c r="AD15" s="203"/>
      <c r="AE15" s="203"/>
      <c r="AF15" s="203"/>
      <c r="AG15" s="204"/>
    </row>
    <row r="16" spans="1:43" ht="47.1" customHeight="1" thickBot="1" x14ac:dyDescent="0.25">
      <c r="C16" s="214" t="s">
        <v>39</v>
      </c>
      <c r="D16" s="214" t="s">
        <v>52</v>
      </c>
      <c r="E16" s="214" t="s">
        <v>53</v>
      </c>
      <c r="F16" s="87"/>
      <c r="G16" s="87"/>
      <c r="H16" s="214" t="s">
        <v>43</v>
      </c>
      <c r="I16" s="215"/>
      <c r="J16" s="87"/>
      <c r="K16" s="87"/>
      <c r="L16" s="87"/>
      <c r="M16" s="87"/>
      <c r="N16" s="225"/>
      <c r="O16" s="225"/>
      <c r="P16" s="225"/>
      <c r="Q16" s="225"/>
      <c r="R16" s="150"/>
      <c r="S16" s="209"/>
      <c r="V16" s="210" t="s">
        <v>22</v>
      </c>
      <c r="W16" s="198" t="s">
        <v>23</v>
      </c>
      <c r="X16" s="198" t="s">
        <v>24</v>
      </c>
      <c r="Y16" s="198" t="s">
        <v>25</v>
      </c>
      <c r="Z16" s="198" t="s">
        <v>26</v>
      </c>
      <c r="AA16" s="198" t="s">
        <v>38</v>
      </c>
      <c r="AB16" s="198" t="s">
        <v>44</v>
      </c>
      <c r="AC16" s="198" t="s">
        <v>41</v>
      </c>
      <c r="AD16" s="198" t="s">
        <v>57</v>
      </c>
      <c r="AE16" s="198" t="s">
        <v>57</v>
      </c>
      <c r="AF16" s="198" t="s">
        <v>45</v>
      </c>
      <c r="AG16" s="200" t="s">
        <v>58</v>
      </c>
    </row>
    <row r="17" spans="1:43" ht="30" customHeight="1" thickBot="1" x14ac:dyDescent="0.25">
      <c r="A17" s="17"/>
      <c r="B17" s="17"/>
      <c r="C17" s="228"/>
      <c r="D17" s="228"/>
      <c r="E17" s="228"/>
      <c r="F17" s="21" t="s">
        <v>2</v>
      </c>
      <c r="G17" s="22" t="s">
        <v>3</v>
      </c>
      <c r="H17" s="23" t="s">
        <v>4</v>
      </c>
      <c r="I17" s="24" t="s">
        <v>5</v>
      </c>
      <c r="J17" s="23" t="s">
        <v>4</v>
      </c>
      <c r="K17" s="24" t="s">
        <v>5</v>
      </c>
      <c r="L17" s="23" t="s">
        <v>4</v>
      </c>
      <c r="M17" s="24" t="s">
        <v>5</v>
      </c>
      <c r="N17" s="20" t="s">
        <v>6</v>
      </c>
      <c r="O17" s="20" t="s">
        <v>7</v>
      </c>
      <c r="P17" s="20" t="s">
        <v>8</v>
      </c>
      <c r="Q17" s="225"/>
      <c r="R17" s="150"/>
      <c r="S17" s="209"/>
      <c r="V17" s="211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201"/>
    </row>
    <row r="18" spans="1:43" ht="30" customHeight="1" x14ac:dyDescent="0.2">
      <c r="C18" s="88"/>
      <c r="D18" s="89"/>
      <c r="E18" s="90"/>
      <c r="F18" s="91"/>
      <c r="G18" s="92"/>
      <c r="H18" s="253"/>
      <c r="I18" s="254"/>
      <c r="J18" s="123"/>
      <c r="K18" s="93"/>
      <c r="L18" s="93"/>
      <c r="M18" s="94"/>
      <c r="N18" s="33" t="e">
        <f>ABS(K18-J18)/(_xlfn.DAYS($E$18,$D$18)/30)</f>
        <v>#DIV/0!</v>
      </c>
      <c r="O18" s="34">
        <f>J18+L18</f>
        <v>0</v>
      </c>
      <c r="P18" s="34">
        <f>J18-L18</f>
        <v>0</v>
      </c>
      <c r="Q18" s="35">
        <f>F18</f>
        <v>0</v>
      </c>
      <c r="R18" s="131" t="str">
        <f>IFERROR(Q18/N18,"N/A")</f>
        <v>N/A</v>
      </c>
      <c r="S18" s="128">
        <f>EDATE($E$18,$S$14)</f>
        <v>0</v>
      </c>
      <c r="T18" s="38"/>
      <c r="U18" s="39"/>
      <c r="V18" s="114"/>
      <c r="W18" s="205"/>
      <c r="X18" s="205"/>
      <c r="Y18" s="115"/>
      <c r="Z18" s="116"/>
      <c r="AA18" s="115"/>
      <c r="AB18" s="13"/>
      <c r="AC18" s="40">
        <f>ABS(AA18-AA17)</f>
        <v>0</v>
      </c>
      <c r="AD18" s="120">
        <v>0.03</v>
      </c>
      <c r="AE18" s="120">
        <v>-0.03</v>
      </c>
      <c r="AF18" s="40">
        <f>AD18*2/3</f>
        <v>0.02</v>
      </c>
      <c r="AG18" s="41">
        <f>AE18*2/3</f>
        <v>-0.02</v>
      </c>
      <c r="AH18" s="38"/>
    </row>
    <row r="19" spans="1:43" ht="30" customHeight="1" x14ac:dyDescent="0.2">
      <c r="A19" s="17"/>
      <c r="B19" s="17"/>
      <c r="C19" s="95"/>
      <c r="D19" s="96"/>
      <c r="E19" s="97"/>
      <c r="F19" s="98"/>
      <c r="G19" s="99"/>
      <c r="H19" s="253"/>
      <c r="I19" s="254"/>
      <c r="J19" s="124"/>
      <c r="K19" s="100"/>
      <c r="L19" s="100"/>
      <c r="M19" s="101"/>
      <c r="N19" s="50" t="e">
        <f t="shared" ref="N19:N33" si="0">ABS(K19-J19)/(_xlfn.DAYS($E$18,$D$18)/30)</f>
        <v>#DIV/0!</v>
      </c>
      <c r="O19" s="51">
        <f t="shared" ref="O19:O33" si="1">J19+L19</f>
        <v>0</v>
      </c>
      <c r="P19" s="51">
        <f t="shared" ref="P19:P33" si="2">J19-L19</f>
        <v>0</v>
      </c>
      <c r="Q19" s="52">
        <f t="shared" ref="Q19:Q34" si="3">F19</f>
        <v>0</v>
      </c>
      <c r="R19" s="132" t="str">
        <f t="shared" ref="R19:R34" si="4">IFERROR(Q19/N19,"N/A")</f>
        <v>N/A</v>
      </c>
      <c r="S19" s="129">
        <f t="shared" ref="S19:S34" si="5">EDATE($E$18,$S$14)</f>
        <v>0</v>
      </c>
      <c r="V19" s="117"/>
      <c r="W19" s="206"/>
      <c r="X19" s="206"/>
      <c r="Y19" s="11"/>
      <c r="Z19" s="118"/>
      <c r="AA19" s="11"/>
      <c r="AB19" s="10"/>
      <c r="AC19" s="55">
        <f t="shared" ref="AC19:AC27" si="6">ABS(AA19-AA18)</f>
        <v>0</v>
      </c>
      <c r="AD19" s="121">
        <v>0.03</v>
      </c>
      <c r="AE19" s="121">
        <v>-0.03</v>
      </c>
      <c r="AF19" s="55">
        <f t="shared" ref="AF19:AF27" si="7">AD19*2/3</f>
        <v>0.02</v>
      </c>
      <c r="AG19" s="56">
        <f t="shared" ref="AG19:AG27" si="8">AE19*2/3</f>
        <v>-0.02</v>
      </c>
      <c r="AH19" s="38"/>
    </row>
    <row r="20" spans="1:43" ht="30" customHeight="1" x14ac:dyDescent="0.2">
      <c r="C20" s="95"/>
      <c r="D20" s="96"/>
      <c r="E20" s="97"/>
      <c r="F20" s="98"/>
      <c r="G20" s="99"/>
      <c r="H20" s="253"/>
      <c r="I20" s="254"/>
      <c r="J20" s="124"/>
      <c r="K20" s="100"/>
      <c r="L20" s="100"/>
      <c r="M20" s="101"/>
      <c r="N20" s="50" t="e">
        <f t="shared" si="0"/>
        <v>#DIV/0!</v>
      </c>
      <c r="O20" s="51">
        <f t="shared" si="1"/>
        <v>0</v>
      </c>
      <c r="P20" s="51">
        <f t="shared" si="2"/>
        <v>0</v>
      </c>
      <c r="Q20" s="57">
        <f t="shared" si="3"/>
        <v>0</v>
      </c>
      <c r="R20" s="132" t="str">
        <f t="shared" si="4"/>
        <v>N/A</v>
      </c>
      <c r="S20" s="129">
        <f t="shared" si="5"/>
        <v>0</v>
      </c>
      <c r="V20" s="117"/>
      <c r="W20" s="206"/>
      <c r="X20" s="206"/>
      <c r="Y20" s="11"/>
      <c r="Z20" s="118"/>
      <c r="AA20" s="11"/>
      <c r="AB20" s="10"/>
      <c r="AC20" s="55">
        <f t="shared" si="6"/>
        <v>0</v>
      </c>
      <c r="AD20" s="121">
        <v>0.03</v>
      </c>
      <c r="AE20" s="121">
        <v>-0.03</v>
      </c>
      <c r="AF20" s="55">
        <f t="shared" si="7"/>
        <v>0.02</v>
      </c>
      <c r="AG20" s="56">
        <f t="shared" si="8"/>
        <v>-0.02</v>
      </c>
    </row>
    <row r="21" spans="1:43" ht="30" customHeight="1" x14ac:dyDescent="0.25">
      <c r="B21" s="18"/>
      <c r="C21" s="95"/>
      <c r="D21" s="96"/>
      <c r="E21" s="97"/>
      <c r="F21" s="98"/>
      <c r="G21" s="99"/>
      <c r="H21" s="253"/>
      <c r="I21" s="254"/>
      <c r="J21" s="124"/>
      <c r="K21" s="100"/>
      <c r="L21" s="100"/>
      <c r="M21" s="101"/>
      <c r="N21" s="50" t="e">
        <f t="shared" si="0"/>
        <v>#DIV/0!</v>
      </c>
      <c r="O21" s="51">
        <f t="shared" si="1"/>
        <v>0</v>
      </c>
      <c r="P21" s="51">
        <f t="shared" si="2"/>
        <v>0</v>
      </c>
      <c r="Q21" s="57">
        <f t="shared" si="3"/>
        <v>0</v>
      </c>
      <c r="R21" s="132" t="str">
        <f t="shared" si="4"/>
        <v>N/A</v>
      </c>
      <c r="S21" s="129">
        <f t="shared" si="5"/>
        <v>0</v>
      </c>
      <c r="V21" s="117"/>
      <c r="W21" s="206"/>
      <c r="X21" s="206"/>
      <c r="Y21" s="11"/>
      <c r="Z21" s="118"/>
      <c r="AA21" s="11"/>
      <c r="AB21" s="10"/>
      <c r="AC21" s="55">
        <f t="shared" si="6"/>
        <v>0</v>
      </c>
      <c r="AD21" s="121">
        <v>0.03</v>
      </c>
      <c r="AE21" s="121">
        <v>-0.03</v>
      </c>
      <c r="AF21" s="55">
        <f t="shared" si="7"/>
        <v>0.02</v>
      </c>
      <c r="AG21" s="56">
        <f t="shared" si="8"/>
        <v>-0.02</v>
      </c>
      <c r="AH21" s="59"/>
    </row>
    <row r="22" spans="1:43" ht="30" customHeight="1" x14ac:dyDescent="0.25">
      <c r="B22" s="18"/>
      <c r="C22" s="95"/>
      <c r="D22" s="96"/>
      <c r="E22" s="97"/>
      <c r="F22" s="98"/>
      <c r="G22" s="99"/>
      <c r="H22" s="253"/>
      <c r="I22" s="254"/>
      <c r="J22" s="124"/>
      <c r="K22" s="100"/>
      <c r="L22" s="100"/>
      <c r="M22" s="101"/>
      <c r="N22" s="50" t="e">
        <f t="shared" si="0"/>
        <v>#DIV/0!</v>
      </c>
      <c r="O22" s="51">
        <f t="shared" si="1"/>
        <v>0</v>
      </c>
      <c r="P22" s="51">
        <f t="shared" si="2"/>
        <v>0</v>
      </c>
      <c r="Q22" s="57">
        <f t="shared" si="3"/>
        <v>0</v>
      </c>
      <c r="R22" s="132" t="str">
        <f t="shared" si="4"/>
        <v>N/A</v>
      </c>
      <c r="S22" s="129">
        <f t="shared" si="5"/>
        <v>0</v>
      </c>
      <c r="V22" s="117"/>
      <c r="W22" s="206"/>
      <c r="X22" s="206"/>
      <c r="Y22" s="11"/>
      <c r="Z22" s="11"/>
      <c r="AA22" s="11"/>
      <c r="AB22" s="10"/>
      <c r="AC22" s="55">
        <f t="shared" si="6"/>
        <v>0</v>
      </c>
      <c r="AD22" s="121">
        <v>0.03</v>
      </c>
      <c r="AE22" s="121">
        <v>-0.03</v>
      </c>
      <c r="AF22" s="55">
        <f t="shared" si="7"/>
        <v>0.02</v>
      </c>
      <c r="AG22" s="56">
        <f t="shared" si="8"/>
        <v>-0.02</v>
      </c>
    </row>
    <row r="23" spans="1:43" ht="30" customHeight="1" thickBot="1" x14ac:dyDescent="0.3">
      <c r="B23" s="18"/>
      <c r="C23" s="95"/>
      <c r="D23" s="96"/>
      <c r="E23" s="97"/>
      <c r="F23" s="98"/>
      <c r="G23" s="99"/>
      <c r="H23" s="253"/>
      <c r="I23" s="254"/>
      <c r="J23" s="124"/>
      <c r="K23" s="100"/>
      <c r="L23" s="100"/>
      <c r="M23" s="101"/>
      <c r="N23" s="50" t="e">
        <f t="shared" si="0"/>
        <v>#DIV/0!</v>
      </c>
      <c r="O23" s="51">
        <f t="shared" si="1"/>
        <v>0</v>
      </c>
      <c r="P23" s="51">
        <f t="shared" si="2"/>
        <v>0</v>
      </c>
      <c r="Q23" s="57">
        <f t="shared" si="3"/>
        <v>0</v>
      </c>
      <c r="R23" s="132" t="str">
        <f t="shared" si="4"/>
        <v>N/A</v>
      </c>
      <c r="S23" s="129">
        <f t="shared" si="5"/>
        <v>0</v>
      </c>
      <c r="V23" s="117"/>
      <c r="W23" s="206"/>
      <c r="X23" s="206"/>
      <c r="Y23" s="11"/>
      <c r="Z23" s="11"/>
      <c r="AA23" s="11"/>
      <c r="AB23" s="10"/>
      <c r="AC23" s="55">
        <f t="shared" si="6"/>
        <v>0</v>
      </c>
      <c r="AD23" s="121">
        <v>0.03</v>
      </c>
      <c r="AE23" s="121">
        <v>-0.03</v>
      </c>
      <c r="AF23" s="55">
        <f t="shared" si="7"/>
        <v>0.02</v>
      </c>
      <c r="AG23" s="56">
        <f t="shared" si="8"/>
        <v>-0.02</v>
      </c>
    </row>
    <row r="24" spans="1:43" ht="30" customHeight="1" thickBot="1" x14ac:dyDescent="0.3">
      <c r="B24" s="18"/>
      <c r="C24" s="95"/>
      <c r="D24" s="96"/>
      <c r="E24" s="97"/>
      <c r="F24" s="98"/>
      <c r="G24" s="99"/>
      <c r="H24" s="253"/>
      <c r="I24" s="254"/>
      <c r="J24" s="124"/>
      <c r="K24" s="100"/>
      <c r="L24" s="100"/>
      <c r="M24" s="101"/>
      <c r="N24" s="50" t="e">
        <f t="shared" si="0"/>
        <v>#DIV/0!</v>
      </c>
      <c r="O24" s="51">
        <f t="shared" si="1"/>
        <v>0</v>
      </c>
      <c r="P24" s="51">
        <f t="shared" si="2"/>
        <v>0</v>
      </c>
      <c r="Q24" s="57">
        <f t="shared" si="3"/>
        <v>0</v>
      </c>
      <c r="R24" s="132" t="str">
        <f t="shared" si="4"/>
        <v>N/A</v>
      </c>
      <c r="S24" s="129">
        <f t="shared" si="5"/>
        <v>0</v>
      </c>
      <c r="V24" s="117"/>
      <c r="W24" s="206"/>
      <c r="X24" s="206"/>
      <c r="Y24" s="11"/>
      <c r="Z24" s="11"/>
      <c r="AA24" s="11"/>
      <c r="AB24" s="10"/>
      <c r="AC24" s="55">
        <f t="shared" si="6"/>
        <v>0</v>
      </c>
      <c r="AD24" s="121">
        <v>0.03</v>
      </c>
      <c r="AE24" s="121">
        <v>-0.03</v>
      </c>
      <c r="AF24" s="55">
        <f t="shared" si="7"/>
        <v>0.02</v>
      </c>
      <c r="AG24" s="56">
        <f t="shared" si="8"/>
        <v>-0.02</v>
      </c>
      <c r="AH24" s="61"/>
      <c r="AI24" s="182" t="s">
        <v>51</v>
      </c>
      <c r="AJ24" s="183"/>
      <c r="AK24" s="183"/>
      <c r="AL24" s="183"/>
      <c r="AM24" s="183"/>
      <c r="AN24" s="183"/>
      <c r="AO24" s="183"/>
      <c r="AP24" s="183"/>
      <c r="AQ24" s="184"/>
    </row>
    <row r="25" spans="1:43" ht="30" customHeight="1" x14ac:dyDescent="0.25">
      <c r="B25" s="18"/>
      <c r="C25" s="95"/>
      <c r="D25" s="96"/>
      <c r="E25" s="97"/>
      <c r="F25" s="98"/>
      <c r="G25" s="99"/>
      <c r="H25" s="253"/>
      <c r="I25" s="254"/>
      <c r="J25" s="125"/>
      <c r="K25" s="98"/>
      <c r="L25" s="98"/>
      <c r="M25" s="102"/>
      <c r="N25" s="50" t="e">
        <f t="shared" si="0"/>
        <v>#DIV/0!</v>
      </c>
      <c r="O25" s="51">
        <f t="shared" si="1"/>
        <v>0</v>
      </c>
      <c r="P25" s="51">
        <f t="shared" si="2"/>
        <v>0</v>
      </c>
      <c r="Q25" s="57">
        <f t="shared" si="3"/>
        <v>0</v>
      </c>
      <c r="R25" s="132" t="str">
        <f t="shared" si="4"/>
        <v>N/A</v>
      </c>
      <c r="S25" s="129">
        <f t="shared" si="5"/>
        <v>0</v>
      </c>
      <c r="V25" s="117"/>
      <c r="W25" s="206"/>
      <c r="X25" s="206"/>
      <c r="Y25" s="11"/>
      <c r="Z25" s="11"/>
      <c r="AA25" s="11"/>
      <c r="AB25" s="10"/>
      <c r="AC25" s="55">
        <f t="shared" si="6"/>
        <v>0</v>
      </c>
      <c r="AD25" s="121">
        <v>0.03</v>
      </c>
      <c r="AE25" s="121">
        <v>-0.03</v>
      </c>
      <c r="AF25" s="55">
        <f t="shared" si="7"/>
        <v>0.02</v>
      </c>
      <c r="AG25" s="56">
        <f t="shared" si="8"/>
        <v>-0.02</v>
      </c>
      <c r="AH25" s="61"/>
      <c r="AI25" s="185"/>
      <c r="AJ25" s="186"/>
      <c r="AK25" s="186"/>
      <c r="AL25" s="186"/>
      <c r="AM25" s="186"/>
      <c r="AN25" s="186"/>
      <c r="AO25" s="186"/>
      <c r="AP25" s="186"/>
      <c r="AQ25" s="187"/>
    </row>
    <row r="26" spans="1:43" ht="30" customHeight="1" x14ac:dyDescent="0.25">
      <c r="B26" s="18"/>
      <c r="C26" s="95"/>
      <c r="D26" s="96"/>
      <c r="E26" s="97"/>
      <c r="F26" s="98"/>
      <c r="G26" s="99"/>
      <c r="H26" s="253"/>
      <c r="I26" s="254"/>
      <c r="J26" s="125"/>
      <c r="K26" s="98"/>
      <c r="L26" s="98"/>
      <c r="M26" s="102"/>
      <c r="N26" s="50" t="e">
        <f t="shared" si="0"/>
        <v>#DIV/0!</v>
      </c>
      <c r="O26" s="51">
        <f t="shared" si="1"/>
        <v>0</v>
      </c>
      <c r="P26" s="51">
        <f t="shared" si="2"/>
        <v>0</v>
      </c>
      <c r="Q26" s="57">
        <f t="shared" si="3"/>
        <v>0</v>
      </c>
      <c r="R26" s="132" t="str">
        <f t="shared" si="4"/>
        <v>N/A</v>
      </c>
      <c r="S26" s="129">
        <f t="shared" si="5"/>
        <v>0</v>
      </c>
      <c r="V26" s="117"/>
      <c r="W26" s="206"/>
      <c r="X26" s="206"/>
      <c r="Y26" s="11"/>
      <c r="Z26" s="11"/>
      <c r="AA26" s="11"/>
      <c r="AB26" s="10"/>
      <c r="AC26" s="55">
        <f t="shared" si="6"/>
        <v>0</v>
      </c>
      <c r="AD26" s="121">
        <v>0.03</v>
      </c>
      <c r="AE26" s="121">
        <v>-0.03</v>
      </c>
      <c r="AF26" s="55">
        <f t="shared" si="7"/>
        <v>0.02</v>
      </c>
      <c r="AG26" s="56">
        <f t="shared" si="8"/>
        <v>-0.02</v>
      </c>
      <c r="AH26" s="61"/>
      <c r="AI26" s="188"/>
      <c r="AJ26" s="189"/>
      <c r="AK26" s="189"/>
      <c r="AL26" s="189"/>
      <c r="AM26" s="189"/>
      <c r="AN26" s="189"/>
      <c r="AO26" s="189"/>
      <c r="AP26" s="189"/>
      <c r="AQ26" s="190"/>
    </row>
    <row r="27" spans="1:43" ht="30" customHeight="1" thickBot="1" x14ac:dyDescent="0.3">
      <c r="B27" s="18"/>
      <c r="C27" s="95"/>
      <c r="D27" s="96"/>
      <c r="E27" s="97"/>
      <c r="F27" s="103"/>
      <c r="G27" s="104"/>
      <c r="H27" s="253"/>
      <c r="I27" s="254"/>
      <c r="J27" s="125"/>
      <c r="K27" s="98"/>
      <c r="L27" s="98"/>
      <c r="M27" s="102"/>
      <c r="N27" s="50" t="e">
        <f t="shared" si="0"/>
        <v>#DIV/0!</v>
      </c>
      <c r="O27" s="51">
        <f t="shared" si="1"/>
        <v>0</v>
      </c>
      <c r="P27" s="51">
        <f t="shared" si="2"/>
        <v>0</v>
      </c>
      <c r="Q27" s="57">
        <f t="shared" si="3"/>
        <v>0</v>
      </c>
      <c r="R27" s="132" t="str">
        <f t="shared" si="4"/>
        <v>N/A</v>
      </c>
      <c r="S27" s="129">
        <f t="shared" si="5"/>
        <v>0</v>
      </c>
      <c r="V27" s="119"/>
      <c r="W27" s="207"/>
      <c r="X27" s="207"/>
      <c r="Y27" s="12"/>
      <c r="Z27" s="12"/>
      <c r="AA27" s="12"/>
      <c r="AB27" s="14"/>
      <c r="AC27" s="65">
        <f t="shared" si="6"/>
        <v>0</v>
      </c>
      <c r="AD27" s="122">
        <v>0.03</v>
      </c>
      <c r="AE27" s="122">
        <v>-0.03</v>
      </c>
      <c r="AF27" s="65">
        <f t="shared" si="7"/>
        <v>0.02</v>
      </c>
      <c r="AG27" s="66">
        <f t="shared" si="8"/>
        <v>-0.02</v>
      </c>
      <c r="AH27" s="61"/>
      <c r="AI27" s="191"/>
      <c r="AJ27" s="192"/>
      <c r="AK27" s="192"/>
      <c r="AL27" s="192"/>
      <c r="AM27" s="192"/>
      <c r="AN27" s="192"/>
      <c r="AO27" s="192"/>
      <c r="AP27" s="192"/>
      <c r="AQ27" s="193"/>
    </row>
    <row r="28" spans="1:43" ht="30" customHeight="1" x14ac:dyDescent="0.25">
      <c r="B28" s="18"/>
      <c r="C28" s="95"/>
      <c r="D28" s="96"/>
      <c r="E28" s="97"/>
      <c r="F28" s="103"/>
      <c r="G28" s="104"/>
      <c r="H28" s="253"/>
      <c r="I28" s="254"/>
      <c r="J28" s="125"/>
      <c r="K28" s="98"/>
      <c r="L28" s="98"/>
      <c r="M28" s="102"/>
      <c r="N28" s="50" t="e">
        <f t="shared" si="0"/>
        <v>#DIV/0!</v>
      </c>
      <c r="O28" s="51">
        <f t="shared" si="1"/>
        <v>0</v>
      </c>
      <c r="P28" s="51">
        <f t="shared" si="2"/>
        <v>0</v>
      </c>
      <c r="Q28" s="57">
        <f t="shared" si="3"/>
        <v>0</v>
      </c>
      <c r="R28" s="132" t="str">
        <f t="shared" si="4"/>
        <v>N/A</v>
      </c>
      <c r="S28" s="129">
        <f t="shared" si="5"/>
        <v>0</v>
      </c>
      <c r="AE28" s="67"/>
    </row>
    <row r="29" spans="1:43" ht="30" customHeight="1" x14ac:dyDescent="0.25">
      <c r="B29" s="18"/>
      <c r="C29" s="95"/>
      <c r="D29" s="96"/>
      <c r="E29" s="97"/>
      <c r="F29" s="103"/>
      <c r="G29" s="104"/>
      <c r="H29" s="253"/>
      <c r="I29" s="254"/>
      <c r="J29" s="125"/>
      <c r="K29" s="98"/>
      <c r="L29" s="98"/>
      <c r="M29" s="102"/>
      <c r="N29" s="50" t="e">
        <f t="shared" si="0"/>
        <v>#DIV/0!</v>
      </c>
      <c r="O29" s="51">
        <f t="shared" si="1"/>
        <v>0</v>
      </c>
      <c r="P29" s="51">
        <f t="shared" si="2"/>
        <v>0</v>
      </c>
      <c r="Q29" s="57">
        <f t="shared" si="3"/>
        <v>0</v>
      </c>
      <c r="R29" s="132" t="str">
        <f t="shared" si="4"/>
        <v>N/A</v>
      </c>
      <c r="S29" s="129">
        <f t="shared" si="5"/>
        <v>0</v>
      </c>
    </row>
    <row r="30" spans="1:43" ht="30" customHeight="1" x14ac:dyDescent="0.25">
      <c r="B30" s="18"/>
      <c r="C30" s="95"/>
      <c r="D30" s="96"/>
      <c r="E30" s="97"/>
      <c r="F30" s="103"/>
      <c r="G30" s="104"/>
      <c r="H30" s="253"/>
      <c r="I30" s="254"/>
      <c r="J30" s="126"/>
      <c r="K30" s="103"/>
      <c r="L30" s="103"/>
      <c r="M30" s="105"/>
      <c r="N30" s="50" t="e">
        <f t="shared" si="0"/>
        <v>#DIV/0!</v>
      </c>
      <c r="O30" s="51">
        <f t="shared" si="1"/>
        <v>0</v>
      </c>
      <c r="P30" s="51">
        <f t="shared" si="2"/>
        <v>0</v>
      </c>
      <c r="Q30" s="57">
        <f t="shared" si="3"/>
        <v>0</v>
      </c>
      <c r="R30" s="132" t="str">
        <f t="shared" si="4"/>
        <v>N/A</v>
      </c>
      <c r="S30" s="129">
        <f t="shared" si="5"/>
        <v>0</v>
      </c>
      <c r="AE30" s="67"/>
    </row>
    <row r="31" spans="1:43" ht="30" customHeight="1" x14ac:dyDescent="0.25">
      <c r="B31" s="18"/>
      <c r="C31" s="95"/>
      <c r="D31" s="96"/>
      <c r="E31" s="97"/>
      <c r="F31" s="103"/>
      <c r="G31" s="104"/>
      <c r="H31" s="253"/>
      <c r="I31" s="254"/>
      <c r="J31" s="126"/>
      <c r="K31" s="103"/>
      <c r="L31" s="103"/>
      <c r="M31" s="105"/>
      <c r="N31" s="50" t="e">
        <f t="shared" si="0"/>
        <v>#DIV/0!</v>
      </c>
      <c r="O31" s="51">
        <f t="shared" si="1"/>
        <v>0</v>
      </c>
      <c r="P31" s="51">
        <f t="shared" si="2"/>
        <v>0</v>
      </c>
      <c r="Q31" s="57">
        <f t="shared" si="3"/>
        <v>0</v>
      </c>
      <c r="R31" s="132" t="str">
        <f t="shared" si="4"/>
        <v>N/A</v>
      </c>
      <c r="S31" s="129">
        <f t="shared" si="5"/>
        <v>0</v>
      </c>
    </row>
    <row r="32" spans="1:43" ht="30" customHeight="1" x14ac:dyDescent="0.25">
      <c r="B32" s="18"/>
      <c r="C32" s="95"/>
      <c r="D32" s="96"/>
      <c r="E32" s="97"/>
      <c r="F32" s="103"/>
      <c r="G32" s="104"/>
      <c r="H32" s="253"/>
      <c r="I32" s="254"/>
      <c r="J32" s="126"/>
      <c r="K32" s="103"/>
      <c r="L32" s="103"/>
      <c r="M32" s="105"/>
      <c r="N32" s="50" t="e">
        <f t="shared" si="0"/>
        <v>#DIV/0!</v>
      </c>
      <c r="O32" s="51">
        <f t="shared" si="1"/>
        <v>0</v>
      </c>
      <c r="P32" s="51">
        <f t="shared" si="2"/>
        <v>0</v>
      </c>
      <c r="Q32" s="57">
        <f t="shared" si="3"/>
        <v>0</v>
      </c>
      <c r="R32" s="132" t="str">
        <f t="shared" si="4"/>
        <v>N/A</v>
      </c>
      <c r="S32" s="129">
        <f t="shared" si="5"/>
        <v>0</v>
      </c>
      <c r="AE32" s="67"/>
    </row>
    <row r="33" spans="1:31" ht="30" customHeight="1" x14ac:dyDescent="0.25">
      <c r="A33" s="18"/>
      <c r="B33" s="18"/>
      <c r="C33" s="95"/>
      <c r="D33" s="96"/>
      <c r="E33" s="97"/>
      <c r="F33" s="103"/>
      <c r="G33" s="104"/>
      <c r="H33" s="253"/>
      <c r="I33" s="254"/>
      <c r="J33" s="126"/>
      <c r="K33" s="103"/>
      <c r="L33" s="103"/>
      <c r="M33" s="105"/>
      <c r="N33" s="50" t="e">
        <f t="shared" si="0"/>
        <v>#DIV/0!</v>
      </c>
      <c r="O33" s="51">
        <f t="shared" si="1"/>
        <v>0</v>
      </c>
      <c r="P33" s="51">
        <f t="shared" si="2"/>
        <v>0</v>
      </c>
      <c r="Q33" s="57">
        <f t="shared" si="3"/>
        <v>0</v>
      </c>
      <c r="R33" s="132" t="str">
        <f t="shared" si="4"/>
        <v>N/A</v>
      </c>
      <c r="S33" s="129">
        <f t="shared" si="5"/>
        <v>0</v>
      </c>
    </row>
    <row r="34" spans="1:31" ht="30" customHeight="1" thickBot="1" x14ac:dyDescent="0.3">
      <c r="A34" s="18"/>
      <c r="B34" s="18"/>
      <c r="C34" s="106"/>
      <c r="D34" s="107"/>
      <c r="E34" s="108"/>
      <c r="F34" s="109"/>
      <c r="G34" s="110"/>
      <c r="H34" s="255"/>
      <c r="I34" s="256"/>
      <c r="J34" s="127"/>
      <c r="K34" s="111"/>
      <c r="L34" s="111"/>
      <c r="M34" s="112"/>
      <c r="N34" s="77" t="e">
        <f t="shared" ref="N34" si="9">ABS(K34-J34)/(_xlfn.DAYS($E$18,$D$18)/30)</f>
        <v>#DIV/0!</v>
      </c>
      <c r="O34" s="78">
        <f t="shared" ref="O34" si="10">J34+L34</f>
        <v>0</v>
      </c>
      <c r="P34" s="78">
        <f t="shared" ref="P34" si="11">J34-L34</f>
        <v>0</v>
      </c>
      <c r="Q34" s="79">
        <f t="shared" si="3"/>
        <v>0</v>
      </c>
      <c r="R34" s="133" t="str">
        <f t="shared" si="4"/>
        <v>N/A</v>
      </c>
      <c r="S34" s="130">
        <f t="shared" si="5"/>
        <v>0</v>
      </c>
      <c r="AE34" s="67"/>
    </row>
    <row r="35" spans="1:31" ht="30" customHeight="1" thickBot="1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P35" s="226" t="s">
        <v>20</v>
      </c>
      <c r="Q35" s="227"/>
      <c r="R35" s="82">
        <f>MIN(R18:R33)</f>
        <v>0</v>
      </c>
    </row>
    <row r="36" spans="1:31" ht="30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N36" s="18"/>
      <c r="AE36" s="67"/>
    </row>
    <row r="37" spans="1:31" ht="30" customHeight="1" thickBot="1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N37" s="18"/>
    </row>
    <row r="38" spans="1:31" ht="30" customHeight="1" thickBot="1" x14ac:dyDescent="0.3">
      <c r="A38" s="18"/>
      <c r="B38" s="18"/>
      <c r="S38" s="19"/>
      <c r="AE38" s="67"/>
    </row>
    <row r="39" spans="1:31" ht="35.1" customHeight="1" thickBot="1" x14ac:dyDescent="0.3">
      <c r="A39" s="18"/>
      <c r="B39" s="18"/>
      <c r="C39" s="216" t="s">
        <v>54</v>
      </c>
      <c r="D39" s="217"/>
      <c r="E39" s="217"/>
      <c r="F39" s="217"/>
      <c r="G39" s="218"/>
      <c r="H39" s="219" t="s">
        <v>27</v>
      </c>
      <c r="I39" s="220"/>
      <c r="J39" s="221" t="s">
        <v>38</v>
      </c>
      <c r="K39" s="222"/>
      <c r="L39" s="223" t="s">
        <v>0</v>
      </c>
      <c r="M39" s="224"/>
      <c r="N39" s="225" t="s">
        <v>29</v>
      </c>
      <c r="O39" s="225" t="s">
        <v>46</v>
      </c>
      <c r="P39" s="225" t="s">
        <v>47</v>
      </c>
      <c r="Q39" s="225" t="s">
        <v>1</v>
      </c>
      <c r="R39" s="194" t="s">
        <v>48</v>
      </c>
      <c r="S39" s="196" t="s">
        <v>55</v>
      </c>
    </row>
    <row r="40" spans="1:31" ht="47.1" customHeight="1" thickBot="1" x14ac:dyDescent="0.3">
      <c r="A40" s="18"/>
      <c r="B40" s="18"/>
      <c r="C40" s="212" t="s">
        <v>39</v>
      </c>
      <c r="D40" s="212" t="s">
        <v>52</v>
      </c>
      <c r="E40" s="212" t="s">
        <v>53</v>
      </c>
      <c r="F40" s="19"/>
      <c r="G40" s="19"/>
      <c r="H40" s="214" t="s">
        <v>43</v>
      </c>
      <c r="I40" s="215"/>
      <c r="J40" s="19"/>
      <c r="K40" s="19"/>
      <c r="L40" s="19"/>
      <c r="M40" s="19"/>
      <c r="N40" s="225"/>
      <c r="O40" s="225"/>
      <c r="P40" s="225"/>
      <c r="Q40" s="225"/>
      <c r="R40" s="195"/>
      <c r="S40" s="197"/>
      <c r="AE40" s="67"/>
    </row>
    <row r="41" spans="1:31" ht="30" customHeight="1" thickBot="1" x14ac:dyDescent="0.3">
      <c r="A41" s="18"/>
      <c r="B41" s="18"/>
      <c r="C41" s="213"/>
      <c r="D41" s="213"/>
      <c r="E41" s="213"/>
      <c r="F41" s="83" t="s">
        <v>2</v>
      </c>
      <c r="G41" s="84" t="s">
        <v>3</v>
      </c>
      <c r="H41" s="85" t="s">
        <v>4</v>
      </c>
      <c r="I41" s="86" t="s">
        <v>5</v>
      </c>
      <c r="J41" s="85" t="s">
        <v>4</v>
      </c>
      <c r="K41" s="86" t="s">
        <v>5</v>
      </c>
      <c r="L41" s="85" t="s">
        <v>4</v>
      </c>
      <c r="M41" s="86" t="s">
        <v>5</v>
      </c>
      <c r="N41" s="20" t="s">
        <v>6</v>
      </c>
      <c r="O41" s="20" t="s">
        <v>7</v>
      </c>
      <c r="P41" s="20" t="s">
        <v>8</v>
      </c>
      <c r="Q41" s="225"/>
      <c r="R41" s="195"/>
      <c r="S41" s="197"/>
    </row>
    <row r="42" spans="1:31" ht="30" customHeight="1" x14ac:dyDescent="0.25">
      <c r="A42" s="18"/>
      <c r="B42" s="18"/>
      <c r="C42" s="25"/>
      <c r="D42" s="26"/>
      <c r="E42" s="27"/>
      <c r="F42" s="28"/>
      <c r="G42" s="29"/>
      <c r="H42" s="25"/>
      <c r="I42" s="30"/>
      <c r="J42" s="31"/>
      <c r="K42" s="31"/>
      <c r="L42" s="31"/>
      <c r="M42" s="32"/>
      <c r="N42" s="33" t="e">
        <f>ABS(K42-J42)/(_xlfn.DAYS($E$18,$D$18)/30)</f>
        <v>#DIV/0!</v>
      </c>
      <c r="O42" s="34">
        <f>J42+L42</f>
        <v>0</v>
      </c>
      <c r="P42" s="34">
        <f>J42-L42</f>
        <v>0</v>
      </c>
      <c r="Q42" s="35">
        <f>F42</f>
        <v>0</v>
      </c>
      <c r="R42" s="36" t="str">
        <f>IFERROR(Q42/N42,"0")</f>
        <v>0</v>
      </c>
      <c r="S42" s="37">
        <f>EDATE($E$18,$S$14)</f>
        <v>0</v>
      </c>
      <c r="AE42" s="67"/>
    </row>
    <row r="43" spans="1:31" ht="30" customHeight="1" x14ac:dyDescent="0.25">
      <c r="A43" s="18"/>
      <c r="B43" s="18"/>
      <c r="C43" s="42"/>
      <c r="D43" s="43"/>
      <c r="E43" s="44"/>
      <c r="F43" s="45"/>
      <c r="G43" s="46"/>
      <c r="H43" s="42"/>
      <c r="I43" s="47"/>
      <c r="J43" s="48"/>
      <c r="K43" s="48"/>
      <c r="L43" s="48"/>
      <c r="M43" s="49"/>
      <c r="N43" s="50" t="e">
        <f t="shared" ref="N43:N58" si="12">ABS(K43-J43)/(_xlfn.DAYS($E$18,$D$18)/30)</f>
        <v>#DIV/0!</v>
      </c>
      <c r="O43" s="51">
        <f t="shared" ref="O43:O58" si="13">J43+L43</f>
        <v>0</v>
      </c>
      <c r="P43" s="51">
        <f t="shared" ref="P43:P58" si="14">J43-L43</f>
        <v>0</v>
      </c>
      <c r="Q43" s="52">
        <f t="shared" ref="Q43:Q58" si="15">F43</f>
        <v>0</v>
      </c>
      <c r="R43" s="53" t="str">
        <f t="shared" ref="R43:R58" si="16">IFERROR(Q43/N43,"0")</f>
        <v>0</v>
      </c>
      <c r="S43" s="54">
        <f t="shared" ref="S43:S58" si="17">EDATE($E$18,$S$14)</f>
        <v>0</v>
      </c>
    </row>
    <row r="44" spans="1:31" ht="30" customHeight="1" x14ac:dyDescent="0.25">
      <c r="A44" s="18"/>
      <c r="B44" s="18"/>
      <c r="C44" s="42"/>
      <c r="D44" s="43"/>
      <c r="E44" s="44"/>
      <c r="F44" s="45"/>
      <c r="G44" s="46"/>
      <c r="H44" s="42"/>
      <c r="I44" s="47"/>
      <c r="J44" s="48"/>
      <c r="K44" s="48"/>
      <c r="L44" s="48"/>
      <c r="M44" s="49"/>
      <c r="N44" s="50" t="e">
        <f t="shared" si="12"/>
        <v>#DIV/0!</v>
      </c>
      <c r="O44" s="51">
        <f t="shared" si="13"/>
        <v>0</v>
      </c>
      <c r="P44" s="51">
        <f t="shared" si="14"/>
        <v>0</v>
      </c>
      <c r="Q44" s="57">
        <f t="shared" si="15"/>
        <v>0</v>
      </c>
      <c r="R44" s="53" t="str">
        <f t="shared" si="16"/>
        <v>0</v>
      </c>
      <c r="S44" s="54">
        <f t="shared" si="17"/>
        <v>0</v>
      </c>
      <c r="AE44" s="67"/>
    </row>
    <row r="45" spans="1:31" ht="30" customHeight="1" x14ac:dyDescent="0.25">
      <c r="A45" s="18"/>
      <c r="B45" s="18"/>
      <c r="C45" s="42"/>
      <c r="D45" s="43"/>
      <c r="E45" s="44"/>
      <c r="F45" s="45"/>
      <c r="G45" s="46"/>
      <c r="H45" s="42"/>
      <c r="I45" s="47"/>
      <c r="J45" s="48"/>
      <c r="K45" s="48"/>
      <c r="L45" s="48"/>
      <c r="M45" s="49"/>
      <c r="N45" s="50" t="e">
        <f t="shared" si="12"/>
        <v>#DIV/0!</v>
      </c>
      <c r="O45" s="51">
        <f t="shared" si="13"/>
        <v>0</v>
      </c>
      <c r="P45" s="51">
        <f t="shared" si="14"/>
        <v>0</v>
      </c>
      <c r="Q45" s="57">
        <f t="shared" si="15"/>
        <v>0</v>
      </c>
      <c r="R45" s="58" t="str">
        <f t="shared" si="16"/>
        <v>0</v>
      </c>
      <c r="S45" s="54">
        <f t="shared" si="17"/>
        <v>0</v>
      </c>
    </row>
    <row r="46" spans="1:31" ht="30" customHeight="1" x14ac:dyDescent="0.25">
      <c r="A46" s="18"/>
      <c r="B46" s="18"/>
      <c r="C46" s="42"/>
      <c r="D46" s="43"/>
      <c r="E46" s="44"/>
      <c r="F46" s="45"/>
      <c r="G46" s="46"/>
      <c r="H46" s="42"/>
      <c r="I46" s="47"/>
      <c r="J46" s="48"/>
      <c r="K46" s="48"/>
      <c r="L46" s="48"/>
      <c r="M46" s="49"/>
      <c r="N46" s="50" t="e">
        <f t="shared" si="12"/>
        <v>#DIV/0!</v>
      </c>
      <c r="O46" s="51">
        <f t="shared" si="13"/>
        <v>0</v>
      </c>
      <c r="P46" s="51">
        <f t="shared" si="14"/>
        <v>0</v>
      </c>
      <c r="Q46" s="57">
        <f t="shared" si="15"/>
        <v>0</v>
      </c>
      <c r="R46" s="58" t="str">
        <f t="shared" si="16"/>
        <v>0</v>
      </c>
      <c r="S46" s="54">
        <f t="shared" si="17"/>
        <v>0</v>
      </c>
      <c r="AE46" s="67"/>
    </row>
    <row r="47" spans="1:31" ht="30" customHeight="1" x14ac:dyDescent="0.25">
      <c r="A47" s="18"/>
      <c r="B47" s="18"/>
      <c r="C47" s="42"/>
      <c r="D47" s="43"/>
      <c r="E47" s="44"/>
      <c r="F47" s="45"/>
      <c r="G47" s="46"/>
      <c r="H47" s="42"/>
      <c r="I47" s="47"/>
      <c r="J47" s="48"/>
      <c r="K47" s="48"/>
      <c r="L47" s="48"/>
      <c r="M47" s="49"/>
      <c r="N47" s="50" t="e">
        <f t="shared" si="12"/>
        <v>#DIV/0!</v>
      </c>
      <c r="O47" s="51">
        <f t="shared" si="13"/>
        <v>0</v>
      </c>
      <c r="P47" s="51">
        <f t="shared" si="14"/>
        <v>0</v>
      </c>
      <c r="Q47" s="57">
        <f t="shared" si="15"/>
        <v>0</v>
      </c>
      <c r="R47" s="58" t="str">
        <f t="shared" si="16"/>
        <v>0</v>
      </c>
      <c r="S47" s="54">
        <f t="shared" si="17"/>
        <v>0</v>
      </c>
    </row>
    <row r="48" spans="1:31" ht="30" customHeight="1" x14ac:dyDescent="0.25">
      <c r="A48" s="18"/>
      <c r="B48" s="18"/>
      <c r="C48" s="42"/>
      <c r="D48" s="43"/>
      <c r="E48" s="44"/>
      <c r="F48" s="45"/>
      <c r="G48" s="46"/>
      <c r="H48" s="42"/>
      <c r="I48" s="47"/>
      <c r="J48" s="48"/>
      <c r="K48" s="48"/>
      <c r="L48" s="48"/>
      <c r="M48" s="49"/>
      <c r="N48" s="50" t="e">
        <f t="shared" si="12"/>
        <v>#DIV/0!</v>
      </c>
      <c r="O48" s="51">
        <f t="shared" si="13"/>
        <v>0</v>
      </c>
      <c r="P48" s="51">
        <f t="shared" si="14"/>
        <v>0</v>
      </c>
      <c r="Q48" s="57">
        <f t="shared" si="15"/>
        <v>0</v>
      </c>
      <c r="R48" s="60" t="str">
        <f t="shared" si="16"/>
        <v>0</v>
      </c>
      <c r="S48" s="54">
        <f t="shared" si="17"/>
        <v>0</v>
      </c>
      <c r="AE48" s="67"/>
    </row>
    <row r="49" spans="1:31" ht="30" customHeight="1" x14ac:dyDescent="0.25">
      <c r="A49" s="18"/>
      <c r="B49" s="18"/>
      <c r="C49" s="42"/>
      <c r="D49" s="43"/>
      <c r="E49" s="44"/>
      <c r="F49" s="45"/>
      <c r="G49" s="46"/>
      <c r="H49" s="42"/>
      <c r="I49" s="47"/>
      <c r="J49" s="45"/>
      <c r="K49" s="45"/>
      <c r="L49" s="45"/>
      <c r="M49" s="62"/>
      <c r="N49" s="50" t="e">
        <f t="shared" si="12"/>
        <v>#DIV/0!</v>
      </c>
      <c r="O49" s="51">
        <f t="shared" si="13"/>
        <v>0</v>
      </c>
      <c r="P49" s="51">
        <f t="shared" si="14"/>
        <v>0</v>
      </c>
      <c r="Q49" s="57">
        <f t="shared" si="15"/>
        <v>0</v>
      </c>
      <c r="R49" s="60" t="str">
        <f t="shared" si="16"/>
        <v>0</v>
      </c>
      <c r="S49" s="54">
        <f t="shared" si="17"/>
        <v>0</v>
      </c>
    </row>
    <row r="50" spans="1:31" ht="30" customHeight="1" x14ac:dyDescent="0.25">
      <c r="A50" s="18"/>
      <c r="B50" s="18"/>
      <c r="C50" s="42"/>
      <c r="D50" s="43"/>
      <c r="E50" s="44"/>
      <c r="F50" s="45"/>
      <c r="G50" s="46"/>
      <c r="H50" s="42"/>
      <c r="I50" s="47"/>
      <c r="J50" s="45"/>
      <c r="K50" s="45"/>
      <c r="L50" s="45"/>
      <c r="M50" s="62"/>
      <c r="N50" s="50" t="e">
        <f t="shared" si="12"/>
        <v>#DIV/0!</v>
      </c>
      <c r="O50" s="51">
        <f t="shared" si="13"/>
        <v>0</v>
      </c>
      <c r="P50" s="51">
        <f t="shared" si="14"/>
        <v>0</v>
      </c>
      <c r="Q50" s="57">
        <f t="shared" si="15"/>
        <v>0</v>
      </c>
      <c r="R50" s="58" t="str">
        <f t="shared" si="16"/>
        <v>0</v>
      </c>
      <c r="S50" s="54">
        <f t="shared" si="17"/>
        <v>0</v>
      </c>
      <c r="AE50" s="67"/>
    </row>
    <row r="51" spans="1:31" ht="30" customHeight="1" x14ac:dyDescent="0.25">
      <c r="A51" s="18"/>
      <c r="B51" s="18"/>
      <c r="C51" s="42"/>
      <c r="D51" s="43"/>
      <c r="E51" s="44"/>
      <c r="F51" s="63"/>
      <c r="G51" s="64"/>
      <c r="H51" s="42"/>
      <c r="I51" s="47"/>
      <c r="J51" s="45"/>
      <c r="K51" s="45"/>
      <c r="L51" s="45"/>
      <c r="M51" s="62"/>
      <c r="N51" s="50" t="e">
        <f t="shared" si="12"/>
        <v>#DIV/0!</v>
      </c>
      <c r="O51" s="51">
        <f t="shared" si="13"/>
        <v>0</v>
      </c>
      <c r="P51" s="51">
        <f t="shared" si="14"/>
        <v>0</v>
      </c>
      <c r="Q51" s="57">
        <f t="shared" si="15"/>
        <v>0</v>
      </c>
      <c r="R51" s="58" t="str">
        <f t="shared" si="16"/>
        <v>0</v>
      </c>
      <c r="S51" s="54">
        <f t="shared" si="17"/>
        <v>0</v>
      </c>
    </row>
    <row r="52" spans="1:31" ht="30" customHeight="1" x14ac:dyDescent="0.25">
      <c r="A52" s="18"/>
      <c r="B52" s="18"/>
      <c r="C52" s="42"/>
      <c r="D52" s="43"/>
      <c r="E52" s="44"/>
      <c r="F52" s="63"/>
      <c r="G52" s="64"/>
      <c r="H52" s="42"/>
      <c r="I52" s="47"/>
      <c r="J52" s="45"/>
      <c r="K52" s="45"/>
      <c r="L52" s="45"/>
      <c r="M52" s="62"/>
      <c r="N52" s="50" t="e">
        <f t="shared" si="12"/>
        <v>#DIV/0!</v>
      </c>
      <c r="O52" s="51">
        <f t="shared" si="13"/>
        <v>0</v>
      </c>
      <c r="P52" s="51">
        <f t="shared" si="14"/>
        <v>0</v>
      </c>
      <c r="Q52" s="57">
        <f t="shared" si="15"/>
        <v>0</v>
      </c>
      <c r="R52" s="58" t="str">
        <f t="shared" si="16"/>
        <v>0</v>
      </c>
      <c r="S52" s="54">
        <f t="shared" si="17"/>
        <v>0</v>
      </c>
      <c r="AE52" s="67"/>
    </row>
    <row r="53" spans="1:31" ht="30" customHeight="1" x14ac:dyDescent="0.25">
      <c r="A53" s="18"/>
      <c r="B53" s="18"/>
      <c r="C53" s="42"/>
      <c r="D53" s="43"/>
      <c r="E53" s="44"/>
      <c r="F53" s="63"/>
      <c r="G53" s="64"/>
      <c r="H53" s="42"/>
      <c r="I53" s="47"/>
      <c r="J53" s="45"/>
      <c r="K53" s="45"/>
      <c r="L53" s="45"/>
      <c r="M53" s="62"/>
      <c r="N53" s="50" t="e">
        <f t="shared" si="12"/>
        <v>#DIV/0!</v>
      </c>
      <c r="O53" s="51">
        <f t="shared" si="13"/>
        <v>0</v>
      </c>
      <c r="P53" s="51">
        <f t="shared" si="14"/>
        <v>0</v>
      </c>
      <c r="Q53" s="57">
        <f t="shared" si="15"/>
        <v>0</v>
      </c>
      <c r="R53" s="58" t="str">
        <f t="shared" si="16"/>
        <v>0</v>
      </c>
      <c r="S53" s="54">
        <f t="shared" si="17"/>
        <v>0</v>
      </c>
    </row>
    <row r="54" spans="1:31" ht="30" customHeight="1" x14ac:dyDescent="0.25">
      <c r="A54" s="18"/>
      <c r="B54" s="18"/>
      <c r="C54" s="42"/>
      <c r="D54" s="43"/>
      <c r="E54" s="44"/>
      <c r="F54" s="63"/>
      <c r="G54" s="64"/>
      <c r="H54" s="42"/>
      <c r="I54" s="47"/>
      <c r="J54" s="63"/>
      <c r="K54" s="63"/>
      <c r="L54" s="63"/>
      <c r="M54" s="68"/>
      <c r="N54" s="50" t="e">
        <f t="shared" si="12"/>
        <v>#DIV/0!</v>
      </c>
      <c r="O54" s="51">
        <f t="shared" si="13"/>
        <v>0</v>
      </c>
      <c r="P54" s="51">
        <f t="shared" si="14"/>
        <v>0</v>
      </c>
      <c r="Q54" s="57">
        <f t="shared" si="15"/>
        <v>0</v>
      </c>
      <c r="R54" s="58" t="str">
        <f t="shared" si="16"/>
        <v>0</v>
      </c>
      <c r="S54" s="54">
        <f t="shared" si="17"/>
        <v>0</v>
      </c>
      <c r="AE54" s="67"/>
    </row>
    <row r="55" spans="1:31" ht="30" customHeight="1" x14ac:dyDescent="0.25">
      <c r="A55" s="18"/>
      <c r="B55" s="18"/>
      <c r="C55" s="42"/>
      <c r="D55" s="43"/>
      <c r="E55" s="44"/>
      <c r="F55" s="63"/>
      <c r="G55" s="64"/>
      <c r="H55" s="42"/>
      <c r="I55" s="47"/>
      <c r="J55" s="63"/>
      <c r="K55" s="63"/>
      <c r="L55" s="63"/>
      <c r="M55" s="68"/>
      <c r="N55" s="50" t="e">
        <f t="shared" si="12"/>
        <v>#DIV/0!</v>
      </c>
      <c r="O55" s="51">
        <f t="shared" si="13"/>
        <v>0</v>
      </c>
      <c r="P55" s="51">
        <f t="shared" si="14"/>
        <v>0</v>
      </c>
      <c r="Q55" s="57">
        <f t="shared" si="15"/>
        <v>0</v>
      </c>
      <c r="R55" s="58" t="str">
        <f t="shared" si="16"/>
        <v>0</v>
      </c>
      <c r="S55" s="54">
        <f t="shared" si="17"/>
        <v>0</v>
      </c>
    </row>
    <row r="56" spans="1:31" ht="30" customHeight="1" x14ac:dyDescent="0.25">
      <c r="A56" s="18"/>
      <c r="B56" s="18"/>
      <c r="C56" s="42"/>
      <c r="D56" s="43"/>
      <c r="E56" s="44"/>
      <c r="F56" s="63"/>
      <c r="G56" s="64"/>
      <c r="H56" s="42"/>
      <c r="I56" s="47"/>
      <c r="J56" s="63"/>
      <c r="K56" s="63"/>
      <c r="L56" s="63"/>
      <c r="M56" s="68"/>
      <c r="N56" s="50" t="e">
        <f t="shared" si="12"/>
        <v>#DIV/0!</v>
      </c>
      <c r="O56" s="51">
        <f t="shared" si="13"/>
        <v>0</v>
      </c>
      <c r="P56" s="51">
        <f t="shared" si="14"/>
        <v>0</v>
      </c>
      <c r="Q56" s="57">
        <f t="shared" si="15"/>
        <v>0</v>
      </c>
      <c r="R56" s="58" t="str">
        <f t="shared" si="16"/>
        <v>0</v>
      </c>
      <c r="S56" s="54">
        <f t="shared" si="17"/>
        <v>0</v>
      </c>
      <c r="AE56" s="67"/>
    </row>
    <row r="57" spans="1:31" ht="30" customHeight="1" x14ac:dyDescent="0.25">
      <c r="A57" s="18"/>
      <c r="B57" s="18"/>
      <c r="C57" s="42"/>
      <c r="D57" s="43"/>
      <c r="E57" s="44"/>
      <c r="F57" s="63"/>
      <c r="G57" s="64"/>
      <c r="H57" s="42"/>
      <c r="I57" s="47"/>
      <c r="J57" s="63"/>
      <c r="K57" s="63"/>
      <c r="L57" s="63"/>
      <c r="M57" s="68"/>
      <c r="N57" s="50" t="e">
        <f t="shared" si="12"/>
        <v>#DIV/0!</v>
      </c>
      <c r="O57" s="51">
        <f t="shared" si="13"/>
        <v>0</v>
      </c>
      <c r="P57" s="51">
        <f t="shared" si="14"/>
        <v>0</v>
      </c>
      <c r="Q57" s="57">
        <f t="shared" si="15"/>
        <v>0</v>
      </c>
      <c r="R57" s="58" t="str">
        <f t="shared" si="16"/>
        <v>0</v>
      </c>
      <c r="S57" s="54">
        <f t="shared" si="17"/>
        <v>0</v>
      </c>
    </row>
    <row r="58" spans="1:31" ht="30" customHeight="1" thickBot="1" x14ac:dyDescent="0.3">
      <c r="A58" s="18"/>
      <c r="B58" s="18"/>
      <c r="C58" s="69"/>
      <c r="D58" s="70"/>
      <c r="E58" s="71"/>
      <c r="F58" s="72"/>
      <c r="G58" s="73"/>
      <c r="H58" s="69"/>
      <c r="I58" s="74"/>
      <c r="J58" s="75"/>
      <c r="K58" s="75"/>
      <c r="L58" s="75"/>
      <c r="M58" s="76"/>
      <c r="N58" s="77" t="e">
        <f t="shared" si="12"/>
        <v>#DIV/0!</v>
      </c>
      <c r="O58" s="78">
        <f t="shared" si="13"/>
        <v>0</v>
      </c>
      <c r="P58" s="78">
        <f t="shared" si="14"/>
        <v>0</v>
      </c>
      <c r="Q58" s="79">
        <f t="shared" si="15"/>
        <v>0</v>
      </c>
      <c r="R58" s="80" t="str">
        <f t="shared" si="16"/>
        <v>0</v>
      </c>
      <c r="S58" s="81">
        <f t="shared" si="17"/>
        <v>0</v>
      </c>
      <c r="AE58" s="67"/>
    </row>
    <row r="59" spans="1:31" ht="30" customHeight="1" thickBot="1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P59" s="226" t="s">
        <v>20</v>
      </c>
      <c r="Q59" s="227"/>
      <c r="R59" s="82">
        <f>MIN(R42:R57)</f>
        <v>0</v>
      </c>
    </row>
    <row r="60" spans="1:31" ht="30" customHeight="1" thickBot="1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AE60" s="67"/>
    </row>
    <row r="61" spans="1:31" ht="30" customHeight="1" thickBot="1" x14ac:dyDescent="0.3">
      <c r="A61" s="18"/>
      <c r="B61" s="18"/>
      <c r="S61" s="19"/>
    </row>
    <row r="62" spans="1:31" ht="35.1" customHeight="1" thickBot="1" x14ac:dyDescent="0.3">
      <c r="A62" s="18"/>
      <c r="B62" s="18"/>
      <c r="C62" s="216" t="s">
        <v>54</v>
      </c>
      <c r="D62" s="217"/>
      <c r="E62" s="217"/>
      <c r="F62" s="217"/>
      <c r="G62" s="218"/>
      <c r="H62" s="219" t="s">
        <v>27</v>
      </c>
      <c r="I62" s="220"/>
      <c r="J62" s="221" t="s">
        <v>38</v>
      </c>
      <c r="K62" s="222"/>
      <c r="L62" s="223" t="s">
        <v>0</v>
      </c>
      <c r="M62" s="224"/>
      <c r="N62" s="225" t="s">
        <v>29</v>
      </c>
      <c r="O62" s="225" t="s">
        <v>46</v>
      </c>
      <c r="P62" s="225" t="s">
        <v>47</v>
      </c>
      <c r="Q62" s="225" t="s">
        <v>1</v>
      </c>
      <c r="R62" s="194" t="s">
        <v>19</v>
      </c>
      <c r="S62" s="196" t="s">
        <v>55</v>
      </c>
      <c r="AE62" s="67"/>
    </row>
    <row r="63" spans="1:31" ht="47.1" customHeight="1" thickBot="1" x14ac:dyDescent="0.3">
      <c r="A63" s="18"/>
      <c r="B63" s="18"/>
      <c r="C63" s="212" t="s">
        <v>39</v>
      </c>
      <c r="D63" s="212" t="s">
        <v>52</v>
      </c>
      <c r="E63" s="212" t="s">
        <v>53</v>
      </c>
      <c r="F63" s="19"/>
      <c r="G63" s="19"/>
      <c r="H63" s="214" t="s">
        <v>43</v>
      </c>
      <c r="I63" s="215"/>
      <c r="J63" s="19"/>
      <c r="K63" s="19"/>
      <c r="L63" s="19"/>
      <c r="M63" s="19"/>
      <c r="N63" s="225"/>
      <c r="O63" s="225"/>
      <c r="P63" s="225"/>
      <c r="Q63" s="225"/>
      <c r="R63" s="195"/>
      <c r="S63" s="197"/>
    </row>
    <row r="64" spans="1:31" ht="30" customHeight="1" thickBot="1" x14ac:dyDescent="0.3">
      <c r="A64" s="18"/>
      <c r="B64" s="18"/>
      <c r="C64" s="213"/>
      <c r="D64" s="213"/>
      <c r="E64" s="213"/>
      <c r="F64" s="83" t="s">
        <v>2</v>
      </c>
      <c r="G64" s="84" t="s">
        <v>3</v>
      </c>
      <c r="H64" s="85" t="s">
        <v>4</v>
      </c>
      <c r="I64" s="86" t="s">
        <v>5</v>
      </c>
      <c r="J64" s="85" t="s">
        <v>4</v>
      </c>
      <c r="K64" s="86" t="s">
        <v>5</v>
      </c>
      <c r="L64" s="85" t="s">
        <v>4</v>
      </c>
      <c r="M64" s="86" t="s">
        <v>5</v>
      </c>
      <c r="N64" s="20" t="s">
        <v>6</v>
      </c>
      <c r="O64" s="20" t="s">
        <v>7</v>
      </c>
      <c r="P64" s="20" t="s">
        <v>8</v>
      </c>
      <c r="Q64" s="225"/>
      <c r="R64" s="195"/>
      <c r="S64" s="197"/>
      <c r="AE64" s="67"/>
    </row>
    <row r="65" spans="3:31" ht="30" customHeight="1" x14ac:dyDescent="0.2">
      <c r="C65" s="25"/>
      <c r="D65" s="26"/>
      <c r="E65" s="27"/>
      <c r="F65" s="28"/>
      <c r="G65" s="29"/>
      <c r="H65" s="25"/>
      <c r="I65" s="30"/>
      <c r="J65" s="31"/>
      <c r="K65" s="31"/>
      <c r="L65" s="31"/>
      <c r="M65" s="32"/>
      <c r="N65" s="33" t="e">
        <f>ABS(K65-J65)/(_xlfn.DAYS($E$18,$D$18)/30)</f>
        <v>#DIV/0!</v>
      </c>
      <c r="O65" s="34">
        <f>J65+L65</f>
        <v>0</v>
      </c>
      <c r="P65" s="34">
        <f>J65-L65</f>
        <v>0</v>
      </c>
      <c r="Q65" s="35">
        <f>F65</f>
        <v>0</v>
      </c>
      <c r="R65" s="36" t="str">
        <f>IFERROR(Q65/N65,"0")</f>
        <v>0</v>
      </c>
      <c r="S65" s="37">
        <f>EDATE($E$18,$S$14)</f>
        <v>0</v>
      </c>
    </row>
    <row r="66" spans="3:31" ht="30" customHeight="1" x14ac:dyDescent="0.2">
      <c r="C66" s="42"/>
      <c r="D66" s="43"/>
      <c r="E66" s="44"/>
      <c r="F66" s="45"/>
      <c r="G66" s="46"/>
      <c r="H66" s="42"/>
      <c r="I66" s="47"/>
      <c r="J66" s="48"/>
      <c r="K66" s="48"/>
      <c r="L66" s="48"/>
      <c r="M66" s="49"/>
      <c r="N66" s="50" t="e">
        <f t="shared" ref="N66:N81" si="18">ABS(K66-J66)/(_xlfn.DAYS($E$18,$D$18)/30)</f>
        <v>#DIV/0!</v>
      </c>
      <c r="O66" s="51">
        <f t="shared" ref="O66:O81" si="19">J66+L66</f>
        <v>0</v>
      </c>
      <c r="P66" s="51">
        <f t="shared" ref="P66:P81" si="20">J66-L66</f>
        <v>0</v>
      </c>
      <c r="Q66" s="52">
        <f t="shared" ref="Q66:Q81" si="21">F66</f>
        <v>0</v>
      </c>
      <c r="R66" s="53" t="str">
        <f t="shared" ref="R66:R81" si="22">IFERROR(Q66/N66,"0")</f>
        <v>0</v>
      </c>
      <c r="S66" s="54">
        <f t="shared" ref="S66:S81" si="23">EDATE($E$18,$S$14)</f>
        <v>0</v>
      </c>
      <c r="AE66" s="67"/>
    </row>
    <row r="67" spans="3:31" ht="30" customHeight="1" x14ac:dyDescent="0.2">
      <c r="C67" s="42"/>
      <c r="D67" s="43"/>
      <c r="E67" s="44"/>
      <c r="F67" s="45"/>
      <c r="G67" s="46"/>
      <c r="H67" s="42"/>
      <c r="I67" s="47"/>
      <c r="J67" s="48"/>
      <c r="K67" s="48"/>
      <c r="L67" s="48"/>
      <c r="M67" s="49"/>
      <c r="N67" s="50" t="e">
        <f t="shared" si="18"/>
        <v>#DIV/0!</v>
      </c>
      <c r="O67" s="51">
        <f t="shared" si="19"/>
        <v>0</v>
      </c>
      <c r="P67" s="51">
        <f t="shared" si="20"/>
        <v>0</v>
      </c>
      <c r="Q67" s="57">
        <f t="shared" si="21"/>
        <v>0</v>
      </c>
      <c r="R67" s="53" t="str">
        <f t="shared" si="22"/>
        <v>0</v>
      </c>
      <c r="S67" s="54">
        <f t="shared" si="23"/>
        <v>0</v>
      </c>
    </row>
    <row r="68" spans="3:31" ht="30" customHeight="1" x14ac:dyDescent="0.2">
      <c r="C68" s="42"/>
      <c r="D68" s="43"/>
      <c r="E68" s="44"/>
      <c r="F68" s="45"/>
      <c r="G68" s="46"/>
      <c r="H68" s="42"/>
      <c r="I68" s="47"/>
      <c r="J68" s="48"/>
      <c r="K68" s="48"/>
      <c r="L68" s="48"/>
      <c r="M68" s="49"/>
      <c r="N68" s="50" t="e">
        <f t="shared" si="18"/>
        <v>#DIV/0!</v>
      </c>
      <c r="O68" s="51">
        <f t="shared" si="19"/>
        <v>0</v>
      </c>
      <c r="P68" s="51">
        <f t="shared" si="20"/>
        <v>0</v>
      </c>
      <c r="Q68" s="57">
        <f t="shared" si="21"/>
        <v>0</v>
      </c>
      <c r="R68" s="58" t="str">
        <f t="shared" si="22"/>
        <v>0</v>
      </c>
      <c r="S68" s="54">
        <f t="shared" si="23"/>
        <v>0</v>
      </c>
      <c r="AE68" s="67"/>
    </row>
    <row r="69" spans="3:31" ht="30" customHeight="1" x14ac:dyDescent="0.2">
      <c r="C69" s="42"/>
      <c r="D69" s="43"/>
      <c r="E69" s="44"/>
      <c r="F69" s="45"/>
      <c r="G69" s="46"/>
      <c r="H69" s="42"/>
      <c r="I69" s="47"/>
      <c r="J69" s="48"/>
      <c r="K69" s="48"/>
      <c r="L69" s="48"/>
      <c r="M69" s="49"/>
      <c r="N69" s="50" t="e">
        <f t="shared" si="18"/>
        <v>#DIV/0!</v>
      </c>
      <c r="O69" s="51">
        <f t="shared" si="19"/>
        <v>0</v>
      </c>
      <c r="P69" s="51">
        <f t="shared" si="20"/>
        <v>0</v>
      </c>
      <c r="Q69" s="57">
        <f t="shared" si="21"/>
        <v>0</v>
      </c>
      <c r="R69" s="58" t="str">
        <f t="shared" si="22"/>
        <v>0</v>
      </c>
      <c r="S69" s="54">
        <f t="shared" si="23"/>
        <v>0</v>
      </c>
    </row>
    <row r="70" spans="3:31" ht="30" customHeight="1" x14ac:dyDescent="0.2">
      <c r="C70" s="42"/>
      <c r="D70" s="43"/>
      <c r="E70" s="44"/>
      <c r="F70" s="45"/>
      <c r="G70" s="46"/>
      <c r="H70" s="42"/>
      <c r="I70" s="47"/>
      <c r="J70" s="48"/>
      <c r="K70" s="48"/>
      <c r="L70" s="48"/>
      <c r="M70" s="49"/>
      <c r="N70" s="50" t="e">
        <f t="shared" si="18"/>
        <v>#DIV/0!</v>
      </c>
      <c r="O70" s="51">
        <f t="shared" si="19"/>
        <v>0</v>
      </c>
      <c r="P70" s="51">
        <f t="shared" si="20"/>
        <v>0</v>
      </c>
      <c r="Q70" s="57">
        <f t="shared" si="21"/>
        <v>0</v>
      </c>
      <c r="R70" s="58" t="str">
        <f t="shared" si="22"/>
        <v>0</v>
      </c>
      <c r="S70" s="54">
        <f t="shared" si="23"/>
        <v>0</v>
      </c>
      <c r="AE70" s="67"/>
    </row>
    <row r="71" spans="3:31" ht="30" customHeight="1" x14ac:dyDescent="0.2">
      <c r="C71" s="42"/>
      <c r="D71" s="43"/>
      <c r="E71" s="44"/>
      <c r="F71" s="45"/>
      <c r="G71" s="46"/>
      <c r="H71" s="42"/>
      <c r="I71" s="47"/>
      <c r="J71" s="48"/>
      <c r="K71" s="48"/>
      <c r="L71" s="48"/>
      <c r="M71" s="49"/>
      <c r="N71" s="50" t="e">
        <f t="shared" si="18"/>
        <v>#DIV/0!</v>
      </c>
      <c r="O71" s="51">
        <f t="shared" si="19"/>
        <v>0</v>
      </c>
      <c r="P71" s="51">
        <f t="shared" si="20"/>
        <v>0</v>
      </c>
      <c r="Q71" s="57">
        <f t="shared" si="21"/>
        <v>0</v>
      </c>
      <c r="R71" s="60" t="str">
        <f t="shared" si="22"/>
        <v>0</v>
      </c>
      <c r="S71" s="54">
        <f t="shared" si="23"/>
        <v>0</v>
      </c>
    </row>
    <row r="72" spans="3:31" ht="30" customHeight="1" x14ac:dyDescent="0.2">
      <c r="C72" s="42"/>
      <c r="D72" s="43"/>
      <c r="E72" s="44"/>
      <c r="F72" s="45"/>
      <c r="G72" s="46"/>
      <c r="H72" s="42"/>
      <c r="I72" s="47"/>
      <c r="J72" s="45"/>
      <c r="K72" s="45"/>
      <c r="L72" s="45"/>
      <c r="M72" s="62"/>
      <c r="N72" s="50" t="e">
        <f t="shared" si="18"/>
        <v>#DIV/0!</v>
      </c>
      <c r="O72" s="51">
        <f t="shared" si="19"/>
        <v>0</v>
      </c>
      <c r="P72" s="51">
        <f t="shared" si="20"/>
        <v>0</v>
      </c>
      <c r="Q72" s="57">
        <f t="shared" si="21"/>
        <v>0</v>
      </c>
      <c r="R72" s="60" t="str">
        <f t="shared" si="22"/>
        <v>0</v>
      </c>
      <c r="S72" s="54">
        <f t="shared" si="23"/>
        <v>0</v>
      </c>
      <c r="AE72" s="67"/>
    </row>
    <row r="73" spans="3:31" ht="30" customHeight="1" x14ac:dyDescent="0.2">
      <c r="C73" s="42"/>
      <c r="D73" s="43"/>
      <c r="E73" s="44"/>
      <c r="F73" s="45"/>
      <c r="G73" s="46"/>
      <c r="H73" s="42"/>
      <c r="I73" s="47"/>
      <c r="J73" s="45"/>
      <c r="K73" s="45"/>
      <c r="L73" s="45"/>
      <c r="M73" s="62"/>
      <c r="N73" s="50" t="e">
        <f t="shared" si="18"/>
        <v>#DIV/0!</v>
      </c>
      <c r="O73" s="51">
        <f t="shared" si="19"/>
        <v>0</v>
      </c>
      <c r="P73" s="51">
        <f t="shared" si="20"/>
        <v>0</v>
      </c>
      <c r="Q73" s="57">
        <f t="shared" si="21"/>
        <v>0</v>
      </c>
      <c r="R73" s="58" t="str">
        <f t="shared" si="22"/>
        <v>0</v>
      </c>
      <c r="S73" s="54">
        <f t="shared" si="23"/>
        <v>0</v>
      </c>
    </row>
    <row r="74" spans="3:31" ht="30" customHeight="1" x14ac:dyDescent="0.2">
      <c r="C74" s="42"/>
      <c r="D74" s="43"/>
      <c r="E74" s="44"/>
      <c r="F74" s="63"/>
      <c r="G74" s="64"/>
      <c r="H74" s="42"/>
      <c r="I74" s="47"/>
      <c r="J74" s="45"/>
      <c r="K74" s="45"/>
      <c r="L74" s="45"/>
      <c r="M74" s="62"/>
      <c r="N74" s="50" t="e">
        <f t="shared" si="18"/>
        <v>#DIV/0!</v>
      </c>
      <c r="O74" s="51">
        <f t="shared" si="19"/>
        <v>0</v>
      </c>
      <c r="P74" s="51">
        <f t="shared" si="20"/>
        <v>0</v>
      </c>
      <c r="Q74" s="57">
        <f t="shared" si="21"/>
        <v>0</v>
      </c>
      <c r="R74" s="58" t="str">
        <f t="shared" si="22"/>
        <v>0</v>
      </c>
      <c r="S74" s="54">
        <f t="shared" si="23"/>
        <v>0</v>
      </c>
      <c r="AE74" s="67"/>
    </row>
    <row r="75" spans="3:31" ht="30" customHeight="1" x14ac:dyDescent="0.2">
      <c r="C75" s="42"/>
      <c r="D75" s="43"/>
      <c r="E75" s="44"/>
      <c r="F75" s="63"/>
      <c r="G75" s="64"/>
      <c r="H75" s="42"/>
      <c r="I75" s="47"/>
      <c r="J75" s="45"/>
      <c r="K75" s="45"/>
      <c r="L75" s="45"/>
      <c r="M75" s="62"/>
      <c r="N75" s="50" t="e">
        <f t="shared" si="18"/>
        <v>#DIV/0!</v>
      </c>
      <c r="O75" s="51">
        <f t="shared" si="19"/>
        <v>0</v>
      </c>
      <c r="P75" s="51">
        <f t="shared" si="20"/>
        <v>0</v>
      </c>
      <c r="Q75" s="57">
        <f t="shared" si="21"/>
        <v>0</v>
      </c>
      <c r="R75" s="58" t="str">
        <f t="shared" si="22"/>
        <v>0</v>
      </c>
      <c r="S75" s="54">
        <f t="shared" si="23"/>
        <v>0</v>
      </c>
    </row>
    <row r="76" spans="3:31" ht="30" customHeight="1" x14ac:dyDescent="0.2">
      <c r="C76" s="42"/>
      <c r="D76" s="43"/>
      <c r="E76" s="44"/>
      <c r="F76" s="63"/>
      <c r="G76" s="64"/>
      <c r="H76" s="42"/>
      <c r="I76" s="47"/>
      <c r="J76" s="45"/>
      <c r="K76" s="45"/>
      <c r="L76" s="45"/>
      <c r="M76" s="62"/>
      <c r="N76" s="50" t="e">
        <f t="shared" si="18"/>
        <v>#DIV/0!</v>
      </c>
      <c r="O76" s="51">
        <f t="shared" si="19"/>
        <v>0</v>
      </c>
      <c r="P76" s="51">
        <f t="shared" si="20"/>
        <v>0</v>
      </c>
      <c r="Q76" s="57">
        <f t="shared" si="21"/>
        <v>0</v>
      </c>
      <c r="R76" s="58" t="str">
        <f t="shared" si="22"/>
        <v>0</v>
      </c>
      <c r="S76" s="54">
        <f t="shared" si="23"/>
        <v>0</v>
      </c>
      <c r="AE76" s="67"/>
    </row>
    <row r="77" spans="3:31" ht="30" customHeight="1" x14ac:dyDescent="0.2">
      <c r="C77" s="42"/>
      <c r="D77" s="43"/>
      <c r="E77" s="44"/>
      <c r="F77" s="63"/>
      <c r="G77" s="64"/>
      <c r="H77" s="42"/>
      <c r="I77" s="47"/>
      <c r="J77" s="63"/>
      <c r="K77" s="63"/>
      <c r="L77" s="63"/>
      <c r="M77" s="68"/>
      <c r="N77" s="50" t="e">
        <f t="shared" si="18"/>
        <v>#DIV/0!</v>
      </c>
      <c r="O77" s="51">
        <f t="shared" si="19"/>
        <v>0</v>
      </c>
      <c r="P77" s="51">
        <f t="shared" si="20"/>
        <v>0</v>
      </c>
      <c r="Q77" s="57">
        <f t="shared" si="21"/>
        <v>0</v>
      </c>
      <c r="R77" s="58" t="str">
        <f t="shared" si="22"/>
        <v>0</v>
      </c>
      <c r="S77" s="54">
        <f t="shared" si="23"/>
        <v>0</v>
      </c>
    </row>
    <row r="78" spans="3:31" ht="30" customHeight="1" x14ac:dyDescent="0.2">
      <c r="C78" s="42"/>
      <c r="D78" s="43"/>
      <c r="E78" s="44"/>
      <c r="F78" s="63"/>
      <c r="G78" s="64"/>
      <c r="H78" s="42"/>
      <c r="I78" s="47"/>
      <c r="J78" s="63"/>
      <c r="K78" s="63"/>
      <c r="L78" s="63"/>
      <c r="M78" s="68"/>
      <c r="N78" s="50" t="e">
        <f t="shared" si="18"/>
        <v>#DIV/0!</v>
      </c>
      <c r="O78" s="51">
        <f t="shared" si="19"/>
        <v>0</v>
      </c>
      <c r="P78" s="51">
        <f t="shared" si="20"/>
        <v>0</v>
      </c>
      <c r="Q78" s="57">
        <f t="shared" si="21"/>
        <v>0</v>
      </c>
      <c r="R78" s="58" t="str">
        <f t="shared" si="22"/>
        <v>0</v>
      </c>
      <c r="S78" s="54">
        <f t="shared" si="23"/>
        <v>0</v>
      </c>
      <c r="AE78" s="67"/>
    </row>
    <row r="79" spans="3:31" ht="30" customHeight="1" x14ac:dyDescent="0.2">
      <c r="C79" s="42"/>
      <c r="D79" s="43"/>
      <c r="E79" s="44"/>
      <c r="F79" s="63"/>
      <c r="G79" s="64"/>
      <c r="H79" s="42"/>
      <c r="I79" s="47"/>
      <c r="J79" s="63"/>
      <c r="K79" s="63"/>
      <c r="L79" s="63"/>
      <c r="M79" s="68"/>
      <c r="N79" s="50" t="e">
        <f t="shared" si="18"/>
        <v>#DIV/0!</v>
      </c>
      <c r="O79" s="51">
        <f t="shared" si="19"/>
        <v>0</v>
      </c>
      <c r="P79" s="51">
        <f t="shared" si="20"/>
        <v>0</v>
      </c>
      <c r="Q79" s="57">
        <f t="shared" si="21"/>
        <v>0</v>
      </c>
      <c r="R79" s="58" t="str">
        <f t="shared" si="22"/>
        <v>0</v>
      </c>
      <c r="S79" s="54">
        <f t="shared" si="23"/>
        <v>0</v>
      </c>
    </row>
    <row r="80" spans="3:31" ht="30" customHeight="1" x14ac:dyDescent="0.2">
      <c r="C80" s="42"/>
      <c r="D80" s="43"/>
      <c r="E80" s="44"/>
      <c r="F80" s="63"/>
      <c r="G80" s="64"/>
      <c r="H80" s="42"/>
      <c r="I80" s="47"/>
      <c r="J80" s="63"/>
      <c r="K80" s="63"/>
      <c r="L80" s="63"/>
      <c r="M80" s="68"/>
      <c r="N80" s="50" t="e">
        <f t="shared" si="18"/>
        <v>#DIV/0!</v>
      </c>
      <c r="O80" s="51">
        <f t="shared" si="19"/>
        <v>0</v>
      </c>
      <c r="P80" s="51">
        <f t="shared" si="20"/>
        <v>0</v>
      </c>
      <c r="Q80" s="57">
        <f t="shared" si="21"/>
        <v>0</v>
      </c>
      <c r="R80" s="58" t="str">
        <f t="shared" si="22"/>
        <v>0</v>
      </c>
      <c r="S80" s="54">
        <f t="shared" si="23"/>
        <v>0</v>
      </c>
      <c r="AE80" s="67"/>
    </row>
    <row r="81" spans="3:31" ht="30" customHeight="1" thickBot="1" x14ac:dyDescent="0.25">
      <c r="C81" s="69"/>
      <c r="D81" s="70"/>
      <c r="E81" s="71"/>
      <c r="F81" s="72"/>
      <c r="G81" s="73"/>
      <c r="H81" s="69"/>
      <c r="I81" s="74"/>
      <c r="J81" s="75"/>
      <c r="K81" s="75"/>
      <c r="L81" s="75"/>
      <c r="M81" s="76"/>
      <c r="N81" s="77" t="e">
        <f t="shared" si="18"/>
        <v>#DIV/0!</v>
      </c>
      <c r="O81" s="78">
        <f t="shared" si="19"/>
        <v>0</v>
      </c>
      <c r="P81" s="78">
        <f t="shared" si="20"/>
        <v>0</v>
      </c>
      <c r="Q81" s="79">
        <f t="shared" si="21"/>
        <v>0</v>
      </c>
      <c r="R81" s="80" t="str">
        <f t="shared" si="22"/>
        <v>0</v>
      </c>
      <c r="S81" s="81">
        <f t="shared" si="23"/>
        <v>0</v>
      </c>
    </row>
    <row r="82" spans="3:31" ht="30" customHeight="1" thickBot="1" x14ac:dyDescent="0.3">
      <c r="C82" s="18"/>
      <c r="D82" s="18"/>
      <c r="E82" s="18"/>
      <c r="F82" s="18"/>
      <c r="G82" s="18"/>
      <c r="H82" s="18"/>
      <c r="I82" s="18"/>
      <c r="J82" s="18"/>
      <c r="P82" s="226" t="s">
        <v>20</v>
      </c>
      <c r="Q82" s="227"/>
      <c r="R82" s="82">
        <f>MIN(R65:R80)</f>
        <v>0</v>
      </c>
      <c r="AE82" s="67"/>
    </row>
    <row r="83" spans="3:31" ht="30" customHeight="1" x14ac:dyDescent="0.2"/>
    <row r="84" spans="3:31" ht="30" customHeight="1" x14ac:dyDescent="0.2">
      <c r="AE84" s="67"/>
    </row>
    <row r="85" spans="3:31" ht="30" customHeight="1" x14ac:dyDescent="0.2"/>
    <row r="86" spans="3:31" ht="30" customHeight="1" x14ac:dyDescent="0.2">
      <c r="AE86" s="67"/>
    </row>
    <row r="87" spans="3:31" ht="30" customHeight="1" x14ac:dyDescent="0.2"/>
    <row r="88" spans="3:31" ht="30" customHeight="1" x14ac:dyDescent="0.2">
      <c r="AE88" s="67"/>
    </row>
    <row r="89" spans="3:31" ht="30" customHeight="1" x14ac:dyDescent="0.2"/>
    <row r="90" spans="3:31" ht="30" customHeight="1" x14ac:dyDescent="0.2">
      <c r="AE90" s="67"/>
    </row>
    <row r="91" spans="3:31" ht="30" customHeight="1" x14ac:dyDescent="0.2"/>
    <row r="92" spans="3:31" ht="30" customHeight="1" x14ac:dyDescent="0.2">
      <c r="AE92" s="67"/>
    </row>
    <row r="93" spans="3:31" ht="30" customHeight="1" x14ac:dyDescent="0.2"/>
    <row r="94" spans="3:31" ht="30" customHeight="1" x14ac:dyDescent="0.2">
      <c r="AE94" s="67"/>
    </row>
    <row r="95" spans="3:31" ht="30" customHeight="1" x14ac:dyDescent="0.2"/>
    <row r="96" spans="3:31" ht="30" customHeight="1" x14ac:dyDescent="0.2">
      <c r="AE96" s="67"/>
    </row>
    <row r="97" spans="31:31" ht="30" customHeight="1" x14ac:dyDescent="0.2"/>
    <row r="98" spans="31:31" ht="30" customHeight="1" x14ac:dyDescent="0.2">
      <c r="AE98" s="67"/>
    </row>
    <row r="99" spans="31:31" ht="30" customHeight="1" x14ac:dyDescent="0.2"/>
    <row r="100" spans="31:31" ht="30" customHeight="1" x14ac:dyDescent="0.2">
      <c r="AE100" s="67"/>
    </row>
    <row r="101" spans="31:31" ht="30" customHeight="1" x14ac:dyDescent="0.2"/>
    <row r="102" spans="31:31" ht="30" customHeight="1" x14ac:dyDescent="0.2">
      <c r="AE102" s="67"/>
    </row>
    <row r="103" spans="31:31" ht="30" customHeight="1" x14ac:dyDescent="0.2"/>
    <row r="104" spans="31:31" ht="30" customHeight="1" x14ac:dyDescent="0.2">
      <c r="AE104" s="67"/>
    </row>
    <row r="105" spans="31:31" ht="30" customHeight="1" x14ac:dyDescent="0.2"/>
    <row r="106" spans="31:31" ht="30" customHeight="1" x14ac:dyDescent="0.2">
      <c r="AE106" s="67"/>
    </row>
    <row r="107" spans="31:31" ht="30" customHeight="1" x14ac:dyDescent="0.2"/>
    <row r="108" spans="31:31" ht="30" customHeight="1" x14ac:dyDescent="0.2">
      <c r="AE108" s="67"/>
    </row>
    <row r="109" spans="31:31" ht="30" customHeight="1" x14ac:dyDescent="0.2"/>
    <row r="110" spans="31:31" ht="30" customHeight="1" x14ac:dyDescent="0.2">
      <c r="AE110" s="67"/>
    </row>
    <row r="111" spans="31:31" ht="30" customHeight="1" x14ac:dyDescent="0.2"/>
    <row r="112" spans="31:31" ht="30" customHeight="1" x14ac:dyDescent="0.2">
      <c r="AE112" s="67"/>
    </row>
    <row r="113" spans="31:31" ht="30" customHeight="1" x14ac:dyDescent="0.2"/>
    <row r="114" spans="31:31" ht="30" customHeight="1" x14ac:dyDescent="0.2">
      <c r="AE114" s="67"/>
    </row>
    <row r="115" spans="31:31" ht="30" customHeight="1" x14ac:dyDescent="0.2"/>
    <row r="116" spans="31:31" ht="30" customHeight="1" x14ac:dyDescent="0.2">
      <c r="AE116" s="67"/>
    </row>
    <row r="117" spans="31:31" ht="30" customHeight="1" x14ac:dyDescent="0.2"/>
    <row r="118" spans="31:31" ht="30" customHeight="1" x14ac:dyDescent="0.2">
      <c r="AE118" s="67"/>
    </row>
    <row r="119" spans="31:31" ht="30" customHeight="1" x14ac:dyDescent="0.2"/>
    <row r="120" spans="31:31" ht="30" customHeight="1" x14ac:dyDescent="0.2">
      <c r="AE120" s="67"/>
    </row>
    <row r="121" spans="31:31" ht="30" customHeight="1" x14ac:dyDescent="0.2"/>
    <row r="122" spans="31:31" ht="30" customHeight="1" x14ac:dyDescent="0.2">
      <c r="AE122" s="67"/>
    </row>
    <row r="123" spans="31:31" ht="30" customHeight="1" x14ac:dyDescent="0.2"/>
    <row r="124" spans="31:31" ht="30" customHeight="1" x14ac:dyDescent="0.2">
      <c r="AE124" s="67"/>
    </row>
    <row r="125" spans="31:31" ht="30" customHeight="1" x14ac:dyDescent="0.2"/>
    <row r="126" spans="31:31" ht="30" customHeight="1" x14ac:dyDescent="0.2">
      <c r="AE126" s="67"/>
    </row>
    <row r="127" spans="31:31" ht="30" customHeight="1" x14ac:dyDescent="0.2"/>
    <row r="128" spans="31:31" ht="30" customHeight="1" x14ac:dyDescent="0.2">
      <c r="AE128" s="67"/>
    </row>
    <row r="129" spans="31:31" ht="30" customHeight="1" x14ac:dyDescent="0.2"/>
    <row r="130" spans="31:31" ht="30" customHeight="1" x14ac:dyDescent="0.2">
      <c r="AE130" s="67"/>
    </row>
    <row r="131" spans="31:31" ht="30" customHeight="1" x14ac:dyDescent="0.2"/>
    <row r="132" spans="31:31" ht="30" customHeight="1" x14ac:dyDescent="0.2">
      <c r="AE132" s="67"/>
    </row>
    <row r="133" spans="31:31" ht="30" customHeight="1" x14ac:dyDescent="0.2"/>
    <row r="134" spans="31:31" ht="30" customHeight="1" x14ac:dyDescent="0.2">
      <c r="AE134" s="67"/>
    </row>
    <row r="135" spans="31:31" ht="30" customHeight="1" x14ac:dyDescent="0.2"/>
    <row r="136" spans="31:31" ht="30" customHeight="1" x14ac:dyDescent="0.2">
      <c r="AE136" s="67"/>
    </row>
    <row r="137" spans="31:31" ht="30" customHeight="1" x14ac:dyDescent="0.2"/>
    <row r="138" spans="31:31" ht="30" customHeight="1" x14ac:dyDescent="0.2">
      <c r="AE138" s="67"/>
    </row>
    <row r="139" spans="31:31" ht="30" customHeight="1" x14ac:dyDescent="0.2"/>
    <row r="140" spans="31:31" ht="30" customHeight="1" x14ac:dyDescent="0.2">
      <c r="AE140" s="67"/>
    </row>
    <row r="141" spans="31:31" ht="30" customHeight="1" x14ac:dyDescent="0.2"/>
    <row r="142" spans="31:31" ht="30" customHeight="1" x14ac:dyDescent="0.2">
      <c r="AE142" s="67"/>
    </row>
    <row r="143" spans="31:31" ht="30" customHeight="1" x14ac:dyDescent="0.2"/>
    <row r="144" spans="31:31" ht="30" customHeight="1" x14ac:dyDescent="0.2">
      <c r="AE144" s="67"/>
    </row>
    <row r="145" spans="31:31" ht="30" customHeight="1" x14ac:dyDescent="0.2"/>
    <row r="146" spans="31:31" ht="30" customHeight="1" x14ac:dyDescent="0.2">
      <c r="AE146" s="67"/>
    </row>
    <row r="147" spans="31:31" ht="30" customHeight="1" x14ac:dyDescent="0.2"/>
    <row r="148" spans="31:31" ht="30" customHeight="1" x14ac:dyDescent="0.2">
      <c r="AE148" s="67"/>
    </row>
    <row r="149" spans="31:31" ht="30" customHeight="1" x14ac:dyDescent="0.2"/>
    <row r="150" spans="31:31" ht="30" customHeight="1" x14ac:dyDescent="0.2">
      <c r="AE150" s="67"/>
    </row>
    <row r="151" spans="31:31" ht="30" customHeight="1" x14ac:dyDescent="0.2"/>
    <row r="152" spans="31:31" ht="30" customHeight="1" x14ac:dyDescent="0.2">
      <c r="AE152" s="67"/>
    </row>
    <row r="153" spans="31:31" ht="30" customHeight="1" x14ac:dyDescent="0.2"/>
    <row r="154" spans="31:31" ht="30" customHeight="1" x14ac:dyDescent="0.2">
      <c r="AE154" s="67"/>
    </row>
    <row r="155" spans="31:31" ht="30" customHeight="1" x14ac:dyDescent="0.2"/>
    <row r="156" spans="31:31" ht="30" customHeight="1" x14ac:dyDescent="0.2">
      <c r="AE156" s="67"/>
    </row>
    <row r="157" spans="31:31" ht="30" customHeight="1" x14ac:dyDescent="0.2"/>
    <row r="158" spans="31:31" ht="30" customHeight="1" x14ac:dyDescent="0.2">
      <c r="AE158" s="67"/>
    </row>
    <row r="159" spans="31:31" ht="30" customHeight="1" x14ac:dyDescent="0.2"/>
    <row r="160" spans="31:31" ht="30" customHeight="1" x14ac:dyDescent="0.2">
      <c r="AE160" s="67"/>
    </row>
    <row r="161" spans="31:31" ht="30" customHeight="1" x14ac:dyDescent="0.2"/>
    <row r="162" spans="31:31" ht="30" customHeight="1" x14ac:dyDescent="0.2">
      <c r="AE162" s="67"/>
    </row>
    <row r="163" spans="31:31" ht="30" customHeight="1" x14ac:dyDescent="0.2"/>
    <row r="164" spans="31:31" ht="30" customHeight="1" x14ac:dyDescent="0.2">
      <c r="AE164" s="67"/>
    </row>
    <row r="165" spans="31:31" ht="30" customHeight="1" x14ac:dyDescent="0.2"/>
    <row r="166" spans="31:31" ht="30" customHeight="1" x14ac:dyDescent="0.2">
      <c r="AE166" s="67"/>
    </row>
    <row r="167" spans="31:31" ht="30" customHeight="1" x14ac:dyDescent="0.2"/>
    <row r="168" spans="31:31" ht="30" customHeight="1" x14ac:dyDescent="0.2">
      <c r="AE168" s="67"/>
    </row>
    <row r="169" spans="31:31" ht="30" customHeight="1" x14ac:dyDescent="0.2"/>
    <row r="170" spans="31:31" ht="30" customHeight="1" x14ac:dyDescent="0.2">
      <c r="AE170" s="67"/>
    </row>
    <row r="171" spans="31:31" ht="30" customHeight="1" x14ac:dyDescent="0.2"/>
    <row r="172" spans="31:31" ht="30" customHeight="1" x14ac:dyDescent="0.2">
      <c r="AE172" s="67"/>
    </row>
    <row r="173" spans="31:31" ht="30" customHeight="1" x14ac:dyDescent="0.2"/>
    <row r="174" spans="31:31" ht="30" customHeight="1" x14ac:dyDescent="0.2">
      <c r="AE174" s="67"/>
    </row>
    <row r="175" spans="31:31" ht="30" customHeight="1" x14ac:dyDescent="0.2"/>
    <row r="176" spans="31:31" ht="30" customHeight="1" x14ac:dyDescent="0.2">
      <c r="AE176" s="67"/>
    </row>
    <row r="177" spans="31:31" ht="30" customHeight="1" x14ac:dyDescent="0.2"/>
    <row r="178" spans="31:31" ht="30" customHeight="1" x14ac:dyDescent="0.2">
      <c r="AE178" s="67"/>
    </row>
    <row r="179" spans="31:31" ht="30" customHeight="1" x14ac:dyDescent="0.2"/>
    <row r="180" spans="31:31" ht="30" customHeight="1" x14ac:dyDescent="0.2">
      <c r="AE180" s="67"/>
    </row>
    <row r="181" spans="31:31" ht="30" customHeight="1" x14ac:dyDescent="0.2"/>
    <row r="182" spans="31:31" ht="30" customHeight="1" x14ac:dyDescent="0.2">
      <c r="AE182" s="67"/>
    </row>
    <row r="183" spans="31:31" ht="30" customHeight="1" x14ac:dyDescent="0.2"/>
    <row r="184" spans="31:31" ht="30" customHeight="1" x14ac:dyDescent="0.2">
      <c r="AE184" s="67"/>
    </row>
    <row r="185" spans="31:31" ht="30" customHeight="1" x14ac:dyDescent="0.2"/>
    <row r="186" spans="31:31" ht="30" customHeight="1" x14ac:dyDescent="0.2">
      <c r="AE186" s="67"/>
    </row>
    <row r="187" spans="31:31" ht="30" customHeight="1" x14ac:dyDescent="0.2"/>
    <row r="188" spans="31:31" ht="30" customHeight="1" x14ac:dyDescent="0.2">
      <c r="AE188" s="67"/>
    </row>
    <row r="189" spans="31:31" ht="30" customHeight="1" x14ac:dyDescent="0.2"/>
    <row r="190" spans="31:31" ht="30" customHeight="1" x14ac:dyDescent="0.2">
      <c r="AE190" s="67"/>
    </row>
    <row r="191" spans="31:31" ht="30" customHeight="1" x14ac:dyDescent="0.2"/>
    <row r="192" spans="31:31" ht="30" customHeight="1" x14ac:dyDescent="0.2">
      <c r="AE192" s="67"/>
    </row>
    <row r="193" spans="31:31" ht="30" customHeight="1" x14ac:dyDescent="0.2"/>
    <row r="194" spans="31:31" ht="30" customHeight="1" x14ac:dyDescent="0.2">
      <c r="AE194" s="67"/>
    </row>
    <row r="195" spans="31:31" ht="30" customHeight="1" x14ac:dyDescent="0.2"/>
    <row r="196" spans="31:31" ht="30" customHeight="1" x14ac:dyDescent="0.2">
      <c r="AE196" s="67"/>
    </row>
    <row r="197" spans="31:31" ht="30" customHeight="1" x14ac:dyDescent="0.2"/>
    <row r="198" spans="31:31" ht="30" customHeight="1" x14ac:dyDescent="0.2">
      <c r="AE198" s="67"/>
    </row>
    <row r="199" spans="31:31" ht="30" customHeight="1" x14ac:dyDescent="0.2"/>
    <row r="200" spans="31:31" ht="30" customHeight="1" x14ac:dyDescent="0.2">
      <c r="AE200" s="67"/>
    </row>
    <row r="201" spans="31:31" ht="30" customHeight="1" x14ac:dyDescent="0.2"/>
    <row r="202" spans="31:31" ht="30" customHeight="1" x14ac:dyDescent="0.2">
      <c r="AE202" s="67"/>
    </row>
    <row r="203" spans="31:31" ht="30" customHeight="1" x14ac:dyDescent="0.2"/>
    <row r="204" spans="31:31" ht="30" customHeight="1" x14ac:dyDescent="0.2">
      <c r="AE204" s="67"/>
    </row>
    <row r="205" spans="31:31" ht="30" customHeight="1" x14ac:dyDescent="0.2"/>
    <row r="206" spans="31:31" ht="30" customHeight="1" x14ac:dyDescent="0.2">
      <c r="AE206" s="67"/>
    </row>
    <row r="207" spans="31:31" ht="30" customHeight="1" x14ac:dyDescent="0.2"/>
    <row r="208" spans="31:31" ht="30" customHeight="1" x14ac:dyDescent="0.2">
      <c r="AE208" s="67"/>
    </row>
    <row r="209" spans="31:31" ht="30" customHeight="1" x14ac:dyDescent="0.2"/>
    <row r="210" spans="31:31" ht="30" customHeight="1" x14ac:dyDescent="0.2">
      <c r="AE210" s="67"/>
    </row>
    <row r="211" spans="31:31" ht="30" customHeight="1" x14ac:dyDescent="0.2"/>
    <row r="212" spans="31:31" ht="30" customHeight="1" x14ac:dyDescent="0.2">
      <c r="AE212" s="67"/>
    </row>
    <row r="213" spans="31:31" ht="30" customHeight="1" x14ac:dyDescent="0.2"/>
    <row r="214" spans="31:31" ht="30" customHeight="1" x14ac:dyDescent="0.2">
      <c r="AE214" s="67"/>
    </row>
    <row r="215" spans="31:31" ht="30" customHeight="1" x14ac:dyDescent="0.2"/>
    <row r="216" spans="31:31" ht="30" customHeight="1" x14ac:dyDescent="0.2">
      <c r="AE216" s="67"/>
    </row>
    <row r="217" spans="31:31" ht="30" customHeight="1" x14ac:dyDescent="0.2"/>
    <row r="218" spans="31:31" ht="30" customHeight="1" x14ac:dyDescent="0.2">
      <c r="AE218" s="67"/>
    </row>
    <row r="219" spans="31:31" ht="30" customHeight="1" x14ac:dyDescent="0.2"/>
    <row r="220" spans="31:31" ht="30" customHeight="1" x14ac:dyDescent="0.2">
      <c r="AE220" s="67"/>
    </row>
    <row r="221" spans="31:31" ht="30" customHeight="1" x14ac:dyDescent="0.2"/>
    <row r="222" spans="31:31" ht="30" customHeight="1" x14ac:dyDescent="0.2">
      <c r="AE222" s="67"/>
    </row>
    <row r="223" spans="31:31" ht="30" customHeight="1" x14ac:dyDescent="0.2"/>
    <row r="224" spans="31:31" ht="30" customHeight="1" x14ac:dyDescent="0.2">
      <c r="AE224" s="67"/>
    </row>
    <row r="225" spans="31:31" ht="30" customHeight="1" x14ac:dyDescent="0.2"/>
    <row r="226" spans="31:31" ht="30" customHeight="1" x14ac:dyDescent="0.2">
      <c r="AE226" s="67"/>
    </row>
    <row r="227" spans="31:31" ht="30" customHeight="1" x14ac:dyDescent="0.2"/>
    <row r="228" spans="31:31" ht="30" customHeight="1" x14ac:dyDescent="0.2">
      <c r="AE228" s="67"/>
    </row>
    <row r="229" spans="31:31" ht="30" customHeight="1" x14ac:dyDescent="0.2"/>
    <row r="230" spans="31:31" ht="30" customHeight="1" x14ac:dyDescent="0.2">
      <c r="AE230" s="67"/>
    </row>
    <row r="231" spans="31:31" ht="30" customHeight="1" x14ac:dyDescent="0.2"/>
    <row r="232" spans="31:31" ht="30" customHeight="1" x14ac:dyDescent="0.2">
      <c r="AE232" s="67"/>
    </row>
    <row r="233" spans="31:31" ht="30" customHeight="1" x14ac:dyDescent="0.2"/>
    <row r="234" spans="31:31" ht="30" customHeight="1" x14ac:dyDescent="0.2">
      <c r="AE234" s="67"/>
    </row>
    <row r="235" spans="31:31" ht="30" customHeight="1" x14ac:dyDescent="0.2"/>
    <row r="236" spans="31:31" ht="30" customHeight="1" x14ac:dyDescent="0.2">
      <c r="AE236" s="67"/>
    </row>
    <row r="237" spans="31:31" ht="30" customHeight="1" x14ac:dyDescent="0.2"/>
    <row r="238" spans="31:31" ht="30" customHeight="1" x14ac:dyDescent="0.2">
      <c r="AE238" s="67"/>
    </row>
    <row r="239" spans="31:31" ht="30" customHeight="1" x14ac:dyDescent="0.2"/>
    <row r="240" spans="31:31" ht="30" customHeight="1" x14ac:dyDescent="0.2">
      <c r="AE240" s="67"/>
    </row>
    <row r="241" spans="31:31" ht="30" customHeight="1" x14ac:dyDescent="0.2"/>
    <row r="242" spans="31:31" ht="30" customHeight="1" x14ac:dyDescent="0.2">
      <c r="AE242" s="67"/>
    </row>
    <row r="243" spans="31:31" ht="30" customHeight="1" x14ac:dyDescent="0.2"/>
    <row r="244" spans="31:31" ht="30" customHeight="1" x14ac:dyDescent="0.2">
      <c r="AE244" s="67"/>
    </row>
    <row r="245" spans="31:31" ht="30" customHeight="1" x14ac:dyDescent="0.2"/>
    <row r="246" spans="31:31" ht="30" customHeight="1" x14ac:dyDescent="0.2">
      <c r="AE246" s="67"/>
    </row>
    <row r="247" spans="31:31" ht="30" customHeight="1" x14ac:dyDescent="0.2"/>
    <row r="248" spans="31:31" ht="30" customHeight="1" x14ac:dyDescent="0.2">
      <c r="AE248" s="67"/>
    </row>
    <row r="249" spans="31:31" ht="30" customHeight="1" x14ac:dyDescent="0.2"/>
    <row r="250" spans="31:31" ht="30" customHeight="1" x14ac:dyDescent="0.2">
      <c r="AE250" s="67"/>
    </row>
    <row r="251" spans="31:31" ht="30" customHeight="1" x14ac:dyDescent="0.2"/>
    <row r="252" spans="31:31" ht="30" customHeight="1" x14ac:dyDescent="0.2">
      <c r="AE252" s="67"/>
    </row>
    <row r="253" spans="31:31" ht="30" customHeight="1" x14ac:dyDescent="0.2"/>
    <row r="254" spans="31:31" ht="30" customHeight="1" x14ac:dyDescent="0.2"/>
    <row r="255" spans="31:31" ht="30" customHeight="1" x14ac:dyDescent="0.2"/>
    <row r="256" spans="31:31" ht="30" customHeight="1" x14ac:dyDescent="0.2"/>
    <row r="257" ht="30" customHeight="1" x14ac:dyDescent="0.2"/>
    <row r="258" ht="30" customHeight="1" x14ac:dyDescent="0.2"/>
    <row r="259" ht="30" customHeight="1" x14ac:dyDescent="0.2"/>
    <row r="260" ht="30" customHeight="1" x14ac:dyDescent="0.2"/>
    <row r="261" ht="30" customHeight="1" x14ac:dyDescent="0.2"/>
    <row r="262" ht="30" customHeight="1" x14ac:dyDescent="0.2"/>
    <row r="263" ht="30" customHeight="1" x14ac:dyDescent="0.2"/>
    <row r="264" ht="30" customHeight="1" x14ac:dyDescent="0.2"/>
    <row r="265" ht="30" customHeight="1" x14ac:dyDescent="0.2"/>
    <row r="266" ht="30" customHeight="1" x14ac:dyDescent="0.2"/>
    <row r="267" ht="30" customHeight="1" x14ac:dyDescent="0.2"/>
    <row r="268" ht="30" customHeight="1" x14ac:dyDescent="0.2"/>
    <row r="269" ht="30" customHeight="1" x14ac:dyDescent="0.2"/>
    <row r="270" ht="30" customHeight="1" x14ac:dyDescent="0.2"/>
    <row r="271" ht="30" customHeight="1" x14ac:dyDescent="0.2"/>
    <row r="272" ht="30" customHeight="1" x14ac:dyDescent="0.2"/>
    <row r="273" ht="30" customHeight="1" x14ac:dyDescent="0.2"/>
    <row r="274" ht="30" customHeight="1" x14ac:dyDescent="0.2"/>
    <row r="275" ht="30" customHeight="1" x14ac:dyDescent="0.2"/>
    <row r="276" ht="30" customHeight="1" x14ac:dyDescent="0.2"/>
    <row r="277" ht="30" customHeight="1" x14ac:dyDescent="0.2"/>
    <row r="278" ht="30" customHeight="1" x14ac:dyDescent="0.2"/>
    <row r="279" ht="30" customHeight="1" x14ac:dyDescent="0.2"/>
    <row r="280" ht="30" customHeight="1" x14ac:dyDescent="0.2"/>
    <row r="281" ht="30" customHeight="1" x14ac:dyDescent="0.2"/>
    <row r="282" ht="30" customHeight="1" x14ac:dyDescent="0.2"/>
    <row r="283" ht="30" customHeight="1" x14ac:dyDescent="0.2"/>
    <row r="284" ht="30" customHeight="1" x14ac:dyDescent="0.2"/>
    <row r="285" ht="30" customHeight="1" x14ac:dyDescent="0.2"/>
    <row r="286" ht="30" customHeight="1" x14ac:dyDescent="0.2"/>
    <row r="287" ht="30" customHeight="1" x14ac:dyDescent="0.2"/>
    <row r="288" ht="30" customHeight="1" x14ac:dyDescent="0.2"/>
    <row r="289" ht="30" customHeight="1" x14ac:dyDescent="0.2"/>
    <row r="290" ht="30" customHeight="1" x14ac:dyDescent="0.2"/>
    <row r="291" ht="30" customHeight="1" x14ac:dyDescent="0.2"/>
    <row r="292" ht="30" customHeight="1" x14ac:dyDescent="0.2"/>
    <row r="293" ht="30" customHeight="1" x14ac:dyDescent="0.2"/>
    <row r="294" ht="30" customHeight="1" x14ac:dyDescent="0.2"/>
    <row r="295" ht="30" customHeight="1" x14ac:dyDescent="0.2"/>
    <row r="296" ht="30" customHeight="1" x14ac:dyDescent="0.2"/>
    <row r="297" ht="30" customHeight="1" x14ac:dyDescent="0.2"/>
    <row r="298" ht="30" customHeight="1" x14ac:dyDescent="0.2"/>
    <row r="299" ht="30" customHeight="1" x14ac:dyDescent="0.2"/>
    <row r="300" ht="30" customHeight="1" x14ac:dyDescent="0.2"/>
    <row r="301" ht="30" customHeight="1" x14ac:dyDescent="0.2"/>
    <row r="302" ht="30" customHeight="1" x14ac:dyDescent="0.2"/>
    <row r="303" ht="30" customHeight="1" x14ac:dyDescent="0.2"/>
    <row r="304" ht="30" customHeight="1" x14ac:dyDescent="0.2"/>
    <row r="305" ht="30" customHeight="1" x14ac:dyDescent="0.2"/>
    <row r="306" ht="30" customHeight="1" x14ac:dyDescent="0.2"/>
    <row r="307" ht="30" customHeight="1" x14ac:dyDescent="0.2"/>
    <row r="308" ht="30" customHeight="1" x14ac:dyDescent="0.2"/>
    <row r="309" ht="30" customHeight="1" x14ac:dyDescent="0.2"/>
    <row r="310" ht="30" customHeight="1" x14ac:dyDescent="0.2"/>
    <row r="311" ht="30" customHeight="1" x14ac:dyDescent="0.2"/>
    <row r="312" ht="30" customHeight="1" x14ac:dyDescent="0.2"/>
    <row r="313" ht="30" customHeight="1" x14ac:dyDescent="0.2"/>
    <row r="314" ht="30" customHeight="1" x14ac:dyDescent="0.2"/>
    <row r="315" ht="30" customHeight="1" x14ac:dyDescent="0.2"/>
    <row r="316" ht="30" customHeight="1" x14ac:dyDescent="0.2"/>
    <row r="317" ht="30" customHeight="1" x14ac:dyDescent="0.2"/>
    <row r="318" ht="30" customHeight="1" x14ac:dyDescent="0.2"/>
    <row r="319" ht="30" customHeight="1" x14ac:dyDescent="0.2"/>
    <row r="320" ht="30" customHeight="1" x14ac:dyDescent="0.2"/>
    <row r="321" ht="30" customHeight="1" x14ac:dyDescent="0.2"/>
    <row r="322" ht="30" customHeight="1" x14ac:dyDescent="0.2"/>
    <row r="323" ht="30" customHeight="1" x14ac:dyDescent="0.2"/>
    <row r="324" ht="30" customHeight="1" x14ac:dyDescent="0.2"/>
    <row r="325" ht="30" customHeight="1" x14ac:dyDescent="0.2"/>
    <row r="326" ht="30" customHeight="1" x14ac:dyDescent="0.2"/>
    <row r="327" ht="30" customHeight="1" x14ac:dyDescent="0.2"/>
    <row r="328" ht="30" customHeight="1" x14ac:dyDescent="0.2"/>
    <row r="329" ht="30" customHeight="1" x14ac:dyDescent="0.2"/>
    <row r="330" ht="30" customHeight="1" x14ac:dyDescent="0.2"/>
    <row r="331" ht="30" customHeight="1" x14ac:dyDescent="0.2"/>
    <row r="332" ht="30" customHeight="1" x14ac:dyDescent="0.2"/>
    <row r="333" ht="30" customHeight="1" x14ac:dyDescent="0.2"/>
    <row r="334" ht="30" customHeight="1" x14ac:dyDescent="0.2"/>
    <row r="335" ht="30" customHeight="1" x14ac:dyDescent="0.2"/>
    <row r="336" ht="30" customHeight="1" x14ac:dyDescent="0.2"/>
    <row r="337" ht="30" customHeight="1" x14ac:dyDescent="0.2"/>
    <row r="338" ht="30" customHeight="1" x14ac:dyDescent="0.2"/>
    <row r="339" ht="30" customHeight="1" x14ac:dyDescent="0.2"/>
    <row r="340" ht="30" customHeight="1" x14ac:dyDescent="0.2"/>
    <row r="341" ht="30" customHeight="1" x14ac:dyDescent="0.2"/>
    <row r="342" ht="30" customHeight="1" x14ac:dyDescent="0.2"/>
    <row r="343" ht="30" customHeight="1" x14ac:dyDescent="0.2"/>
    <row r="344" ht="30" customHeight="1" x14ac:dyDescent="0.2"/>
    <row r="345" ht="30" customHeight="1" x14ac:dyDescent="0.2"/>
    <row r="346" ht="30" customHeight="1" x14ac:dyDescent="0.2"/>
    <row r="347" ht="30" customHeight="1" x14ac:dyDescent="0.2"/>
    <row r="348" ht="30" customHeight="1" x14ac:dyDescent="0.2"/>
    <row r="349" ht="30" customHeight="1" x14ac:dyDescent="0.2"/>
    <row r="350" ht="30" customHeight="1" x14ac:dyDescent="0.2"/>
    <row r="351" ht="30" customHeight="1" x14ac:dyDescent="0.2"/>
    <row r="352" ht="30" customHeight="1" x14ac:dyDescent="0.2"/>
    <row r="353" ht="30" customHeight="1" x14ac:dyDescent="0.2"/>
    <row r="354" ht="30" customHeight="1" x14ac:dyDescent="0.2"/>
    <row r="355" ht="30" customHeight="1" x14ac:dyDescent="0.2"/>
    <row r="356" ht="30" customHeight="1" x14ac:dyDescent="0.2"/>
    <row r="357" ht="30" customHeight="1" x14ac:dyDescent="0.2"/>
    <row r="358" ht="30" customHeight="1" x14ac:dyDescent="0.2"/>
    <row r="359" ht="30" customHeight="1" x14ac:dyDescent="0.2"/>
    <row r="360" ht="30" customHeight="1" x14ac:dyDescent="0.2"/>
    <row r="361" ht="30" customHeight="1" x14ac:dyDescent="0.2"/>
    <row r="362" ht="30" customHeight="1" x14ac:dyDescent="0.2"/>
    <row r="363" ht="30" customHeight="1" x14ac:dyDescent="0.2"/>
    <row r="364" ht="30" customHeight="1" x14ac:dyDescent="0.2"/>
    <row r="365" ht="30" customHeight="1" x14ac:dyDescent="0.2"/>
    <row r="366" ht="30" customHeight="1" x14ac:dyDescent="0.2"/>
    <row r="367" ht="30" customHeight="1" x14ac:dyDescent="0.2"/>
    <row r="368" ht="30" customHeight="1" x14ac:dyDescent="0.2"/>
    <row r="369" ht="30" customHeight="1" x14ac:dyDescent="0.2"/>
    <row r="370" ht="30" customHeight="1" x14ac:dyDescent="0.2"/>
    <row r="371" ht="30" customHeight="1" x14ac:dyDescent="0.2"/>
    <row r="372" ht="30" customHeight="1" x14ac:dyDescent="0.2"/>
    <row r="373" ht="30" customHeight="1" x14ac:dyDescent="0.2"/>
    <row r="374" ht="30" customHeight="1" x14ac:dyDescent="0.2"/>
    <row r="375" ht="30" customHeight="1" x14ac:dyDescent="0.2"/>
    <row r="376" ht="30" customHeight="1" x14ac:dyDescent="0.2"/>
    <row r="377" ht="30" customHeight="1" x14ac:dyDescent="0.2"/>
    <row r="378" ht="30" customHeight="1" x14ac:dyDescent="0.2"/>
    <row r="379" ht="30" customHeight="1" x14ac:dyDescent="0.2"/>
    <row r="380" ht="30" customHeight="1" x14ac:dyDescent="0.2"/>
    <row r="381" ht="30" customHeight="1" x14ac:dyDescent="0.2"/>
    <row r="382" ht="30" customHeight="1" x14ac:dyDescent="0.2"/>
    <row r="383" ht="30" customHeight="1" x14ac:dyDescent="0.2"/>
    <row r="384" ht="30" customHeight="1" x14ac:dyDescent="0.2"/>
    <row r="385" ht="30" customHeight="1" x14ac:dyDescent="0.2"/>
    <row r="386" ht="30" customHeight="1" x14ac:dyDescent="0.2"/>
    <row r="387" ht="30" customHeight="1" x14ac:dyDescent="0.2"/>
    <row r="388" ht="30" customHeight="1" x14ac:dyDescent="0.2"/>
    <row r="389" ht="30" customHeight="1" x14ac:dyDescent="0.2"/>
    <row r="390" ht="30" customHeight="1" x14ac:dyDescent="0.2"/>
    <row r="391" ht="30" customHeight="1" x14ac:dyDescent="0.2"/>
    <row r="392" ht="30" customHeight="1" x14ac:dyDescent="0.2"/>
    <row r="393" ht="30" customHeight="1" x14ac:dyDescent="0.2"/>
    <row r="394" ht="30" customHeight="1" x14ac:dyDescent="0.2"/>
    <row r="395" ht="30" customHeight="1" x14ac:dyDescent="0.2"/>
    <row r="396" ht="30" customHeight="1" x14ac:dyDescent="0.2"/>
    <row r="397" ht="30" customHeight="1" x14ac:dyDescent="0.2"/>
    <row r="398" ht="30" customHeight="1" x14ac:dyDescent="0.2"/>
    <row r="399" ht="30" customHeight="1" x14ac:dyDescent="0.2"/>
    <row r="400" ht="30" customHeight="1" x14ac:dyDescent="0.2"/>
    <row r="401" ht="30" customHeight="1" x14ac:dyDescent="0.2"/>
    <row r="402" ht="30" customHeight="1" x14ac:dyDescent="0.2"/>
    <row r="403" ht="30" customHeight="1" x14ac:dyDescent="0.2"/>
    <row r="404" ht="30" customHeight="1" x14ac:dyDescent="0.2"/>
    <row r="405" ht="30" customHeight="1" x14ac:dyDescent="0.2"/>
    <row r="406" ht="30" customHeight="1" x14ac:dyDescent="0.2"/>
    <row r="407" ht="30" customHeight="1" x14ac:dyDescent="0.2"/>
    <row r="408" ht="30" customHeight="1" x14ac:dyDescent="0.2"/>
    <row r="409" ht="30" customHeight="1" x14ac:dyDescent="0.2"/>
    <row r="410" ht="30" customHeight="1" x14ac:dyDescent="0.2"/>
    <row r="411" ht="30" customHeight="1" x14ac:dyDescent="0.2"/>
    <row r="412" ht="30" customHeight="1" x14ac:dyDescent="0.2"/>
    <row r="413" ht="30" customHeight="1" x14ac:dyDescent="0.2"/>
    <row r="414" ht="30" customHeight="1" x14ac:dyDescent="0.2"/>
    <row r="415" ht="30" customHeight="1" x14ac:dyDescent="0.2"/>
    <row r="416" ht="30" customHeight="1" x14ac:dyDescent="0.2"/>
    <row r="417" ht="30" customHeight="1" x14ac:dyDescent="0.2"/>
    <row r="418" ht="30" customHeight="1" x14ac:dyDescent="0.2"/>
    <row r="419" ht="30" customHeight="1" x14ac:dyDescent="0.2"/>
    <row r="420" ht="30" customHeight="1" x14ac:dyDescent="0.2"/>
    <row r="421" ht="30" customHeight="1" x14ac:dyDescent="0.2"/>
    <row r="422" ht="30" customHeight="1" x14ac:dyDescent="0.2"/>
    <row r="423" ht="30" customHeight="1" x14ac:dyDescent="0.2"/>
    <row r="424" ht="30" customHeight="1" x14ac:dyDescent="0.2"/>
    <row r="425" ht="30" customHeight="1" x14ac:dyDescent="0.2"/>
    <row r="426" ht="30" customHeight="1" x14ac:dyDescent="0.2"/>
    <row r="427" ht="30" customHeight="1" x14ac:dyDescent="0.2"/>
    <row r="428" ht="30" customHeight="1" x14ac:dyDescent="0.2"/>
    <row r="429" ht="30" customHeight="1" x14ac:dyDescent="0.2"/>
    <row r="430" ht="30" customHeight="1" x14ac:dyDescent="0.2"/>
    <row r="431" ht="30" customHeight="1" x14ac:dyDescent="0.2"/>
    <row r="432" ht="30" customHeight="1" x14ac:dyDescent="0.2"/>
    <row r="433" ht="30" customHeight="1" x14ac:dyDescent="0.2"/>
    <row r="434" ht="30" customHeight="1" x14ac:dyDescent="0.2"/>
    <row r="435" ht="30" customHeight="1" x14ac:dyDescent="0.2"/>
    <row r="436" ht="30" customHeight="1" x14ac:dyDescent="0.2"/>
    <row r="437" ht="30" customHeight="1" x14ac:dyDescent="0.2"/>
    <row r="438" ht="30" customHeight="1" x14ac:dyDescent="0.2"/>
    <row r="439" ht="30" customHeight="1" x14ac:dyDescent="0.2"/>
    <row r="440" ht="30" customHeight="1" x14ac:dyDescent="0.2"/>
    <row r="441" ht="30" customHeight="1" x14ac:dyDescent="0.2"/>
    <row r="442" ht="30" customHeight="1" x14ac:dyDescent="0.2"/>
    <row r="443" ht="30" customHeight="1" x14ac:dyDescent="0.2"/>
    <row r="444" ht="30" customHeight="1" x14ac:dyDescent="0.2"/>
    <row r="445" ht="30" customHeight="1" x14ac:dyDescent="0.2"/>
    <row r="446" ht="30" customHeight="1" x14ac:dyDescent="0.2"/>
    <row r="447" ht="30" customHeight="1" x14ac:dyDescent="0.2"/>
    <row r="448" ht="30" customHeight="1" x14ac:dyDescent="0.2"/>
    <row r="449" ht="30" customHeight="1" x14ac:dyDescent="0.2"/>
    <row r="450" ht="30" customHeight="1" x14ac:dyDescent="0.2"/>
    <row r="451" ht="30" customHeight="1" x14ac:dyDescent="0.2"/>
    <row r="452" ht="30" customHeight="1" x14ac:dyDescent="0.2"/>
    <row r="453" ht="30" customHeight="1" x14ac:dyDescent="0.2"/>
    <row r="454" ht="30" customHeight="1" x14ac:dyDescent="0.2"/>
    <row r="455" ht="30" customHeight="1" x14ac:dyDescent="0.2"/>
    <row r="456" ht="30" customHeight="1" x14ac:dyDescent="0.2"/>
    <row r="457" ht="30" customHeight="1" x14ac:dyDescent="0.2"/>
    <row r="458" ht="30" customHeight="1" x14ac:dyDescent="0.2"/>
    <row r="459" ht="30" customHeight="1" x14ac:dyDescent="0.2"/>
    <row r="460" ht="30" customHeight="1" x14ac:dyDescent="0.2"/>
    <row r="461" ht="30" customHeight="1" x14ac:dyDescent="0.2"/>
    <row r="462" ht="30" customHeight="1" x14ac:dyDescent="0.2"/>
    <row r="463" ht="30" customHeight="1" x14ac:dyDescent="0.2"/>
    <row r="464" ht="30" customHeight="1" x14ac:dyDescent="0.2"/>
    <row r="465" ht="30" customHeight="1" x14ac:dyDescent="0.2"/>
    <row r="466" ht="30" customHeight="1" x14ac:dyDescent="0.2"/>
    <row r="467" ht="30" customHeight="1" x14ac:dyDescent="0.2"/>
    <row r="468" ht="30" customHeight="1" x14ac:dyDescent="0.2"/>
    <row r="469" ht="30" customHeight="1" x14ac:dyDescent="0.2"/>
    <row r="470" ht="30" customHeight="1" x14ac:dyDescent="0.2"/>
    <row r="471" ht="30" customHeight="1" x14ac:dyDescent="0.2"/>
    <row r="472" ht="30" customHeight="1" x14ac:dyDescent="0.2"/>
    <row r="473" ht="30" customHeight="1" x14ac:dyDescent="0.2"/>
    <row r="474" ht="30" customHeight="1" x14ac:dyDescent="0.2"/>
    <row r="475" ht="30" customHeight="1" x14ac:dyDescent="0.2"/>
    <row r="476" ht="30" customHeight="1" x14ac:dyDescent="0.2"/>
    <row r="477" ht="30" customHeight="1" x14ac:dyDescent="0.2"/>
    <row r="478" ht="30" customHeight="1" x14ac:dyDescent="0.2"/>
    <row r="479" ht="30" customHeight="1" x14ac:dyDescent="0.2"/>
    <row r="480" ht="30" customHeight="1" x14ac:dyDescent="0.2"/>
    <row r="481" ht="30" customHeight="1" x14ac:dyDescent="0.2"/>
    <row r="482" ht="30" customHeight="1" x14ac:dyDescent="0.2"/>
    <row r="483" ht="30" customHeight="1" x14ac:dyDescent="0.2"/>
    <row r="484" ht="30" customHeight="1" x14ac:dyDescent="0.2"/>
    <row r="485" ht="30" customHeight="1" x14ac:dyDescent="0.2"/>
    <row r="486" ht="30" customHeight="1" x14ac:dyDescent="0.2"/>
    <row r="487" ht="30" customHeight="1" x14ac:dyDescent="0.2"/>
    <row r="488" ht="30" customHeight="1" x14ac:dyDescent="0.2"/>
    <row r="489" ht="30" customHeight="1" x14ac:dyDescent="0.2"/>
    <row r="490" ht="30" customHeight="1" x14ac:dyDescent="0.2"/>
    <row r="491" ht="30" customHeight="1" x14ac:dyDescent="0.2"/>
    <row r="492" ht="30" customHeight="1" x14ac:dyDescent="0.2"/>
    <row r="493" ht="30" customHeight="1" x14ac:dyDescent="0.2"/>
    <row r="494" ht="30" customHeight="1" x14ac:dyDescent="0.2"/>
    <row r="495" ht="30" customHeight="1" x14ac:dyDescent="0.2"/>
    <row r="496" ht="30" customHeight="1" x14ac:dyDescent="0.2"/>
    <row r="497" ht="30" customHeight="1" x14ac:dyDescent="0.2"/>
    <row r="498" ht="30" customHeight="1" x14ac:dyDescent="0.2"/>
    <row r="499" ht="30" customHeight="1" x14ac:dyDescent="0.2"/>
    <row r="500" ht="30" customHeight="1" x14ac:dyDescent="0.2"/>
    <row r="501" ht="30" customHeight="1" x14ac:dyDescent="0.2"/>
    <row r="502" ht="30" customHeight="1" x14ac:dyDescent="0.2"/>
    <row r="503" ht="30" customHeight="1" x14ac:dyDescent="0.2"/>
    <row r="504" ht="30" customHeight="1" x14ac:dyDescent="0.2"/>
    <row r="505" ht="30" customHeight="1" x14ac:dyDescent="0.2"/>
    <row r="506" ht="30" customHeight="1" x14ac:dyDescent="0.2"/>
    <row r="507" ht="30" customHeight="1" x14ac:dyDescent="0.2"/>
    <row r="508" ht="30" customHeight="1" x14ac:dyDescent="0.2"/>
    <row r="509" ht="30" customHeight="1" x14ac:dyDescent="0.2"/>
    <row r="510" ht="30" customHeight="1" x14ac:dyDescent="0.2"/>
    <row r="511" ht="30" customHeight="1" x14ac:dyDescent="0.2"/>
    <row r="512" ht="30" customHeight="1" x14ac:dyDescent="0.2"/>
    <row r="513" ht="30" customHeight="1" x14ac:dyDescent="0.2"/>
    <row r="514" ht="30" customHeight="1" x14ac:dyDescent="0.2"/>
    <row r="515" ht="30" customHeight="1" x14ac:dyDescent="0.2"/>
    <row r="516" ht="30" customHeight="1" x14ac:dyDescent="0.2"/>
    <row r="517" ht="30" customHeight="1" x14ac:dyDescent="0.2"/>
    <row r="518" ht="30" customHeight="1" x14ac:dyDescent="0.2"/>
    <row r="519" ht="30" customHeight="1" x14ac:dyDescent="0.2"/>
    <row r="520" ht="30" customHeight="1" x14ac:dyDescent="0.2"/>
    <row r="521" ht="30" customHeight="1" x14ac:dyDescent="0.2"/>
    <row r="522" ht="30" customHeight="1" x14ac:dyDescent="0.2"/>
    <row r="523" ht="30" customHeight="1" x14ac:dyDescent="0.2"/>
    <row r="524" ht="30" customHeight="1" x14ac:dyDescent="0.2"/>
    <row r="525" ht="30" customHeight="1" x14ac:dyDescent="0.2"/>
    <row r="526" ht="30" customHeight="1" x14ac:dyDescent="0.2"/>
    <row r="527" ht="30" customHeight="1" x14ac:dyDescent="0.2"/>
    <row r="528" ht="30" customHeight="1" x14ac:dyDescent="0.2"/>
    <row r="529" ht="30" customHeight="1" x14ac:dyDescent="0.2"/>
    <row r="530" ht="30" customHeight="1" x14ac:dyDescent="0.2"/>
    <row r="531" ht="30" customHeight="1" x14ac:dyDescent="0.2"/>
    <row r="532" ht="30" customHeight="1" x14ac:dyDescent="0.2"/>
    <row r="533" ht="30" customHeight="1" x14ac:dyDescent="0.2"/>
    <row r="534" ht="30" customHeight="1" x14ac:dyDescent="0.2"/>
    <row r="535" ht="30" customHeight="1" x14ac:dyDescent="0.2"/>
    <row r="536" ht="30" customHeight="1" x14ac:dyDescent="0.2"/>
    <row r="537" ht="30" customHeight="1" x14ac:dyDescent="0.2"/>
    <row r="538" ht="30" customHeight="1" x14ac:dyDescent="0.2"/>
    <row r="539" ht="30" customHeight="1" x14ac:dyDescent="0.2"/>
    <row r="540" ht="30" customHeight="1" x14ac:dyDescent="0.2"/>
    <row r="541" ht="30" customHeight="1" x14ac:dyDescent="0.2"/>
    <row r="542" ht="30" customHeight="1" x14ac:dyDescent="0.2"/>
    <row r="543" ht="30" customHeight="1" x14ac:dyDescent="0.2"/>
    <row r="544" ht="30" customHeight="1" x14ac:dyDescent="0.2"/>
    <row r="545" ht="30" customHeight="1" x14ac:dyDescent="0.2"/>
    <row r="546" ht="30" customHeight="1" x14ac:dyDescent="0.2"/>
    <row r="547" ht="30" customHeight="1" x14ac:dyDescent="0.2"/>
    <row r="548" ht="30" customHeight="1" x14ac:dyDescent="0.2"/>
    <row r="549" ht="30" customHeight="1" x14ac:dyDescent="0.2"/>
    <row r="550" ht="30" customHeight="1" x14ac:dyDescent="0.2"/>
    <row r="551" ht="30" customHeight="1" x14ac:dyDescent="0.2"/>
    <row r="552" ht="30" customHeight="1" x14ac:dyDescent="0.2"/>
    <row r="553" ht="30" customHeight="1" x14ac:dyDescent="0.2"/>
    <row r="554" ht="30" customHeight="1" x14ac:dyDescent="0.2"/>
    <row r="555" ht="30" customHeight="1" x14ac:dyDescent="0.2"/>
    <row r="556" ht="30" customHeight="1" x14ac:dyDescent="0.2"/>
    <row r="557" ht="30" customHeight="1" x14ac:dyDescent="0.2"/>
    <row r="558" ht="30" customHeight="1" x14ac:dyDescent="0.2"/>
    <row r="559" ht="30" customHeight="1" x14ac:dyDescent="0.2"/>
    <row r="560" ht="30" customHeight="1" x14ac:dyDescent="0.2"/>
    <row r="561" ht="30" customHeight="1" x14ac:dyDescent="0.2"/>
    <row r="562" ht="30" customHeight="1" x14ac:dyDescent="0.2"/>
    <row r="563" ht="30" customHeight="1" x14ac:dyDescent="0.2"/>
    <row r="564" ht="30" customHeight="1" x14ac:dyDescent="0.2"/>
    <row r="565" ht="30" customHeight="1" x14ac:dyDescent="0.2"/>
    <row r="566" ht="30" customHeight="1" x14ac:dyDescent="0.2"/>
    <row r="567" ht="30" customHeight="1" x14ac:dyDescent="0.2"/>
    <row r="568" ht="30" customHeight="1" x14ac:dyDescent="0.2"/>
    <row r="569" ht="30" customHeight="1" x14ac:dyDescent="0.2"/>
    <row r="570" ht="30" customHeight="1" x14ac:dyDescent="0.2"/>
    <row r="571" ht="30" customHeight="1" x14ac:dyDescent="0.2"/>
    <row r="572" ht="30" customHeight="1" x14ac:dyDescent="0.2"/>
    <row r="573" ht="30" customHeight="1" x14ac:dyDescent="0.2"/>
    <row r="574" ht="30" customHeight="1" x14ac:dyDescent="0.2"/>
    <row r="575" ht="30" customHeight="1" x14ac:dyDescent="0.2"/>
    <row r="576" ht="30" customHeight="1" x14ac:dyDescent="0.2"/>
    <row r="577" ht="30" customHeight="1" x14ac:dyDescent="0.2"/>
    <row r="578" ht="30" customHeight="1" x14ac:dyDescent="0.2"/>
    <row r="579" ht="30" customHeight="1" x14ac:dyDescent="0.2"/>
    <row r="580" ht="30" customHeight="1" x14ac:dyDescent="0.2"/>
    <row r="581" ht="30" customHeight="1" x14ac:dyDescent="0.2"/>
    <row r="582" ht="30" customHeight="1" x14ac:dyDescent="0.2"/>
    <row r="583" ht="30" customHeight="1" x14ac:dyDescent="0.2"/>
    <row r="584" ht="30" customHeight="1" x14ac:dyDescent="0.2"/>
    <row r="585" ht="30" customHeight="1" x14ac:dyDescent="0.2"/>
    <row r="586" ht="30" customHeight="1" x14ac:dyDescent="0.2"/>
    <row r="587" ht="30" customHeight="1" x14ac:dyDescent="0.2"/>
    <row r="588" ht="30" customHeight="1" x14ac:dyDescent="0.2"/>
    <row r="589" ht="30" customHeight="1" x14ac:dyDescent="0.2"/>
    <row r="590" ht="30" customHeight="1" x14ac:dyDescent="0.2"/>
    <row r="591" ht="30" customHeight="1" x14ac:dyDescent="0.2"/>
    <row r="592" ht="30" customHeight="1" x14ac:dyDescent="0.2"/>
    <row r="593" ht="30" customHeight="1" x14ac:dyDescent="0.2"/>
    <row r="594" ht="30" customHeight="1" x14ac:dyDescent="0.2"/>
    <row r="595" ht="30" customHeight="1" x14ac:dyDescent="0.2"/>
    <row r="596" ht="30" customHeight="1" x14ac:dyDescent="0.2"/>
    <row r="597" ht="30" customHeight="1" x14ac:dyDescent="0.2"/>
    <row r="598" ht="30" customHeight="1" x14ac:dyDescent="0.2"/>
    <row r="599" ht="30" customHeight="1" x14ac:dyDescent="0.2"/>
    <row r="600" ht="30" customHeight="1" x14ac:dyDescent="0.2"/>
    <row r="601" ht="30" customHeight="1" x14ac:dyDescent="0.2"/>
    <row r="602" ht="30" customHeight="1" x14ac:dyDescent="0.2"/>
    <row r="603" ht="30" customHeight="1" x14ac:dyDescent="0.2"/>
    <row r="604" ht="30" customHeight="1" x14ac:dyDescent="0.2"/>
    <row r="605" ht="30" customHeight="1" x14ac:dyDescent="0.2"/>
    <row r="606" ht="30" customHeight="1" x14ac:dyDescent="0.2"/>
    <row r="607" ht="30" customHeight="1" x14ac:dyDescent="0.2"/>
    <row r="608" ht="30" customHeight="1" x14ac:dyDescent="0.2"/>
    <row r="609" ht="30" customHeight="1" x14ac:dyDescent="0.2"/>
    <row r="610" ht="30" customHeight="1" x14ac:dyDescent="0.2"/>
    <row r="611" ht="30" customHeight="1" x14ac:dyDescent="0.2"/>
    <row r="612" ht="30" customHeight="1" x14ac:dyDescent="0.2"/>
    <row r="613" ht="30" customHeight="1" x14ac:dyDescent="0.2"/>
    <row r="614" ht="30" customHeight="1" x14ac:dyDescent="0.2"/>
    <row r="615" ht="30" customHeight="1" x14ac:dyDescent="0.2"/>
    <row r="616" ht="30" customHeight="1" x14ac:dyDescent="0.2"/>
    <row r="617" ht="30" customHeight="1" x14ac:dyDescent="0.2"/>
    <row r="618" ht="30" customHeight="1" x14ac:dyDescent="0.2"/>
    <row r="619" ht="30" customHeight="1" x14ac:dyDescent="0.2"/>
    <row r="620" ht="30" customHeight="1" x14ac:dyDescent="0.2"/>
    <row r="621" ht="30" customHeight="1" x14ac:dyDescent="0.2"/>
    <row r="622" ht="30" customHeight="1" x14ac:dyDescent="0.2"/>
    <row r="623" ht="30" customHeight="1" x14ac:dyDescent="0.2"/>
    <row r="624" ht="30" customHeight="1" x14ac:dyDescent="0.2"/>
    <row r="625" ht="30" customHeight="1" x14ac:dyDescent="0.2"/>
    <row r="626" ht="30" customHeight="1" x14ac:dyDescent="0.2"/>
    <row r="627" ht="30" customHeight="1" x14ac:dyDescent="0.2"/>
    <row r="628" ht="30" customHeight="1" x14ac:dyDescent="0.2"/>
    <row r="629" ht="30" customHeight="1" x14ac:dyDescent="0.2"/>
    <row r="630" ht="30" customHeight="1" x14ac:dyDescent="0.2"/>
    <row r="631" ht="30" customHeight="1" x14ac:dyDescent="0.2"/>
    <row r="632" ht="30" customHeight="1" x14ac:dyDescent="0.2"/>
    <row r="633" ht="30" customHeight="1" x14ac:dyDescent="0.2"/>
    <row r="634" ht="30" customHeight="1" x14ac:dyDescent="0.2"/>
    <row r="635" ht="30" customHeight="1" x14ac:dyDescent="0.2"/>
    <row r="636" ht="30" customHeight="1" x14ac:dyDescent="0.2"/>
    <row r="637" ht="30" customHeight="1" x14ac:dyDescent="0.2"/>
    <row r="638" ht="30" customHeight="1" x14ac:dyDescent="0.2"/>
    <row r="639" ht="30" customHeight="1" x14ac:dyDescent="0.2"/>
    <row r="640" ht="30" customHeight="1" x14ac:dyDescent="0.2"/>
    <row r="641" ht="30" customHeight="1" x14ac:dyDescent="0.2"/>
    <row r="642" ht="30" customHeight="1" x14ac:dyDescent="0.2"/>
    <row r="643" ht="30" customHeight="1" x14ac:dyDescent="0.2"/>
    <row r="644" ht="30" customHeight="1" x14ac:dyDescent="0.2"/>
    <row r="645" ht="30" customHeight="1" x14ac:dyDescent="0.2"/>
    <row r="646" ht="30" customHeight="1" x14ac:dyDescent="0.2"/>
    <row r="647" ht="30" customHeight="1" x14ac:dyDescent="0.2"/>
    <row r="648" ht="30" customHeight="1" x14ac:dyDescent="0.2"/>
    <row r="649" ht="30" customHeight="1" x14ac:dyDescent="0.2"/>
    <row r="650" ht="30" customHeight="1" x14ac:dyDescent="0.2"/>
    <row r="651" ht="30" customHeight="1" x14ac:dyDescent="0.2"/>
    <row r="652" ht="30" customHeight="1" x14ac:dyDescent="0.2"/>
    <row r="653" ht="30" customHeight="1" x14ac:dyDescent="0.2"/>
    <row r="654" ht="30" customHeight="1" x14ac:dyDescent="0.2"/>
    <row r="655" ht="30" customHeight="1" x14ac:dyDescent="0.2"/>
    <row r="656" ht="30" customHeight="1" x14ac:dyDescent="0.2"/>
    <row r="657" ht="30" customHeight="1" x14ac:dyDescent="0.2"/>
    <row r="658" ht="30" customHeight="1" x14ac:dyDescent="0.2"/>
    <row r="659" ht="30" customHeight="1" x14ac:dyDescent="0.2"/>
    <row r="660" ht="30" customHeight="1" x14ac:dyDescent="0.2"/>
    <row r="661" ht="30" customHeight="1" x14ac:dyDescent="0.2"/>
    <row r="662" ht="30" customHeight="1" x14ac:dyDescent="0.2"/>
    <row r="663" ht="30" customHeight="1" x14ac:dyDescent="0.2"/>
    <row r="664" ht="30" customHeight="1" x14ac:dyDescent="0.2"/>
    <row r="665" ht="30" customHeight="1" x14ac:dyDescent="0.2"/>
    <row r="666" ht="30" customHeight="1" x14ac:dyDescent="0.2"/>
    <row r="667" ht="30" customHeight="1" x14ac:dyDescent="0.2"/>
    <row r="668" ht="30" customHeight="1" x14ac:dyDescent="0.2"/>
    <row r="669" ht="30" customHeight="1" x14ac:dyDescent="0.2"/>
    <row r="670" ht="30" customHeight="1" x14ac:dyDescent="0.2"/>
    <row r="671" ht="30" customHeight="1" x14ac:dyDescent="0.2"/>
    <row r="672" ht="30" customHeight="1" x14ac:dyDescent="0.2"/>
    <row r="673" ht="30" customHeight="1" x14ac:dyDescent="0.2"/>
    <row r="674" ht="30" customHeight="1" x14ac:dyDescent="0.2"/>
    <row r="675" ht="30" customHeight="1" x14ac:dyDescent="0.2"/>
    <row r="676" ht="30" customHeight="1" x14ac:dyDescent="0.2"/>
    <row r="677" ht="30" customHeight="1" x14ac:dyDescent="0.2"/>
    <row r="678" ht="30" customHeight="1" x14ac:dyDescent="0.2"/>
    <row r="679" ht="30" customHeight="1" x14ac:dyDescent="0.2"/>
    <row r="680" ht="30" customHeight="1" x14ac:dyDescent="0.2"/>
    <row r="681" ht="30" customHeight="1" x14ac:dyDescent="0.2"/>
    <row r="682" ht="30" customHeight="1" x14ac:dyDescent="0.2"/>
    <row r="683" ht="30" customHeight="1" x14ac:dyDescent="0.2"/>
    <row r="684" ht="30" customHeight="1" x14ac:dyDescent="0.2"/>
    <row r="685" ht="30" customHeight="1" x14ac:dyDescent="0.2"/>
    <row r="686" ht="30" customHeight="1" x14ac:dyDescent="0.2"/>
    <row r="687" ht="30" customHeight="1" x14ac:dyDescent="0.2"/>
    <row r="688" ht="30" customHeight="1" x14ac:dyDescent="0.2"/>
    <row r="689" ht="30" customHeight="1" x14ac:dyDescent="0.2"/>
    <row r="690" ht="30" customHeight="1" x14ac:dyDescent="0.2"/>
    <row r="691" ht="30" customHeight="1" x14ac:dyDescent="0.2"/>
    <row r="692" ht="30" customHeight="1" x14ac:dyDescent="0.2"/>
    <row r="693" ht="30" customHeight="1" x14ac:dyDescent="0.2"/>
    <row r="694" ht="30" customHeight="1" x14ac:dyDescent="0.2"/>
    <row r="695" ht="30" customHeight="1" x14ac:dyDescent="0.2"/>
    <row r="696" ht="30" customHeight="1" x14ac:dyDescent="0.2"/>
    <row r="697" ht="30" customHeight="1" x14ac:dyDescent="0.2"/>
    <row r="698" ht="30" customHeight="1" x14ac:dyDescent="0.2"/>
    <row r="699" ht="30" customHeight="1" x14ac:dyDescent="0.2"/>
    <row r="700" ht="30" customHeight="1" x14ac:dyDescent="0.2"/>
    <row r="701" ht="30" customHeight="1" x14ac:dyDescent="0.2"/>
    <row r="702" ht="30" customHeight="1" x14ac:dyDescent="0.2"/>
    <row r="703" ht="30" customHeight="1" x14ac:dyDescent="0.2"/>
    <row r="704" ht="30" customHeight="1" x14ac:dyDescent="0.2"/>
    <row r="705" ht="30" customHeight="1" x14ac:dyDescent="0.2"/>
    <row r="706" ht="30" customHeight="1" x14ac:dyDescent="0.2"/>
    <row r="707" ht="30" customHeight="1" x14ac:dyDescent="0.2"/>
    <row r="708" ht="30" customHeight="1" x14ac:dyDescent="0.2"/>
    <row r="709" ht="30" customHeight="1" x14ac:dyDescent="0.2"/>
    <row r="710" ht="30" customHeight="1" x14ac:dyDescent="0.2"/>
    <row r="711" ht="30" customHeight="1" x14ac:dyDescent="0.2"/>
    <row r="712" ht="30" customHeight="1" x14ac:dyDescent="0.2"/>
    <row r="713" ht="30" customHeight="1" x14ac:dyDescent="0.2"/>
    <row r="714" ht="30" customHeight="1" x14ac:dyDescent="0.2"/>
    <row r="715" ht="30" customHeight="1" x14ac:dyDescent="0.2"/>
    <row r="716" ht="30" customHeight="1" x14ac:dyDescent="0.2"/>
    <row r="717" ht="30" customHeight="1" x14ac:dyDescent="0.2"/>
    <row r="718" ht="30" customHeight="1" x14ac:dyDescent="0.2"/>
    <row r="719" ht="30" customHeight="1" x14ac:dyDescent="0.2"/>
    <row r="720" ht="30" customHeight="1" x14ac:dyDescent="0.2"/>
    <row r="721" ht="30" customHeight="1" x14ac:dyDescent="0.2"/>
    <row r="722" ht="30" customHeight="1" x14ac:dyDescent="0.2"/>
    <row r="723" ht="30" customHeight="1" x14ac:dyDescent="0.2"/>
    <row r="724" ht="30" customHeight="1" x14ac:dyDescent="0.2"/>
    <row r="725" ht="30" customHeight="1" x14ac:dyDescent="0.2"/>
    <row r="726" ht="30" customHeight="1" x14ac:dyDescent="0.2"/>
    <row r="727" ht="30" customHeight="1" x14ac:dyDescent="0.2"/>
    <row r="728" ht="30" customHeight="1" x14ac:dyDescent="0.2"/>
    <row r="729" ht="30" customHeight="1" x14ac:dyDescent="0.2"/>
    <row r="730" ht="30" customHeight="1" x14ac:dyDescent="0.2"/>
    <row r="731" ht="30" customHeight="1" x14ac:dyDescent="0.2"/>
    <row r="732" ht="30" customHeight="1" x14ac:dyDescent="0.2"/>
    <row r="733" ht="30" customHeight="1" x14ac:dyDescent="0.2"/>
    <row r="734" ht="30" customHeight="1" x14ac:dyDescent="0.2"/>
    <row r="735" ht="30" customHeight="1" x14ac:dyDescent="0.2"/>
    <row r="736" ht="30" customHeight="1" x14ac:dyDescent="0.2"/>
    <row r="737" ht="30" customHeight="1" x14ac:dyDescent="0.2"/>
    <row r="738" ht="30" customHeight="1" x14ac:dyDescent="0.2"/>
    <row r="739" ht="30" customHeight="1" x14ac:dyDescent="0.2"/>
    <row r="740" ht="30" customHeight="1" x14ac:dyDescent="0.2"/>
    <row r="741" ht="30" customHeight="1" x14ac:dyDescent="0.2"/>
    <row r="742" ht="30" customHeight="1" x14ac:dyDescent="0.2"/>
    <row r="743" ht="30" customHeight="1" x14ac:dyDescent="0.2"/>
    <row r="744" ht="30" customHeight="1" x14ac:dyDescent="0.2"/>
    <row r="745" ht="30" customHeight="1" x14ac:dyDescent="0.2"/>
    <row r="746" ht="30" customHeight="1" x14ac:dyDescent="0.2"/>
    <row r="747" ht="30" customHeight="1" x14ac:dyDescent="0.2"/>
    <row r="748" ht="30" customHeight="1" x14ac:dyDescent="0.2"/>
    <row r="749" ht="30" customHeight="1" x14ac:dyDescent="0.2"/>
    <row r="750" ht="30" customHeight="1" x14ac:dyDescent="0.2"/>
    <row r="751" ht="30" customHeight="1" x14ac:dyDescent="0.2"/>
    <row r="752" ht="30" customHeight="1" x14ac:dyDescent="0.2"/>
    <row r="753" ht="30" customHeight="1" x14ac:dyDescent="0.2"/>
    <row r="754" ht="30" customHeight="1" x14ac:dyDescent="0.2"/>
    <row r="755" ht="30" customHeight="1" x14ac:dyDescent="0.2"/>
    <row r="756" ht="30" customHeight="1" x14ac:dyDescent="0.2"/>
    <row r="757" ht="30" customHeight="1" x14ac:dyDescent="0.2"/>
    <row r="758" ht="30" customHeight="1" x14ac:dyDescent="0.2"/>
    <row r="759" ht="30" customHeight="1" x14ac:dyDescent="0.2"/>
    <row r="760" ht="30" customHeight="1" x14ac:dyDescent="0.2"/>
    <row r="761" ht="30" customHeight="1" x14ac:dyDescent="0.2"/>
    <row r="762" ht="30" customHeight="1" x14ac:dyDescent="0.2"/>
    <row r="763" ht="30" customHeight="1" x14ac:dyDescent="0.2"/>
    <row r="764" ht="30" customHeight="1" x14ac:dyDescent="0.2"/>
    <row r="765" ht="30" customHeight="1" x14ac:dyDescent="0.2"/>
    <row r="766" ht="30" customHeight="1" x14ac:dyDescent="0.2"/>
    <row r="767" ht="30" customHeight="1" x14ac:dyDescent="0.2"/>
    <row r="768" ht="30" customHeight="1" x14ac:dyDescent="0.2"/>
    <row r="769" ht="30" customHeight="1" x14ac:dyDescent="0.2"/>
    <row r="770" ht="30" customHeight="1" x14ac:dyDescent="0.2"/>
    <row r="771" ht="30" customHeight="1" x14ac:dyDescent="0.2"/>
    <row r="772" ht="30" customHeight="1" x14ac:dyDescent="0.2"/>
    <row r="773" ht="30" customHeight="1" x14ac:dyDescent="0.2"/>
    <row r="774" ht="30" customHeight="1" x14ac:dyDescent="0.2"/>
    <row r="775" ht="30" customHeight="1" x14ac:dyDescent="0.2"/>
    <row r="776" ht="30" customHeight="1" x14ac:dyDescent="0.2"/>
    <row r="777" ht="30" customHeight="1" x14ac:dyDescent="0.2"/>
    <row r="778" ht="30" customHeight="1" x14ac:dyDescent="0.2"/>
    <row r="779" ht="30" customHeight="1" x14ac:dyDescent="0.2"/>
    <row r="780" ht="30" customHeight="1" x14ac:dyDescent="0.2"/>
    <row r="781" ht="30" customHeight="1" x14ac:dyDescent="0.2"/>
    <row r="782" ht="30" customHeight="1" x14ac:dyDescent="0.2"/>
    <row r="783" ht="30" customHeight="1" x14ac:dyDescent="0.2"/>
    <row r="784" ht="30" customHeight="1" x14ac:dyDescent="0.2"/>
    <row r="785" ht="30" customHeight="1" x14ac:dyDescent="0.2"/>
    <row r="786" ht="30" customHeight="1" x14ac:dyDescent="0.2"/>
    <row r="787" ht="30" customHeight="1" x14ac:dyDescent="0.2"/>
    <row r="788" ht="30" customHeight="1" x14ac:dyDescent="0.2"/>
    <row r="789" ht="30" customHeight="1" x14ac:dyDescent="0.2"/>
    <row r="790" ht="30" customHeight="1" x14ac:dyDescent="0.2"/>
    <row r="791" ht="30" customHeight="1" x14ac:dyDescent="0.2"/>
    <row r="792" ht="30" customHeight="1" x14ac:dyDescent="0.2"/>
    <row r="793" ht="30" customHeight="1" x14ac:dyDescent="0.2"/>
    <row r="794" ht="30" customHeight="1" x14ac:dyDescent="0.2"/>
    <row r="795" ht="30" customHeight="1" x14ac:dyDescent="0.2"/>
    <row r="796" ht="30" customHeight="1" x14ac:dyDescent="0.2"/>
    <row r="797" ht="30" customHeight="1" x14ac:dyDescent="0.2"/>
    <row r="798" ht="30" customHeight="1" x14ac:dyDescent="0.2"/>
    <row r="799" ht="30" customHeight="1" x14ac:dyDescent="0.2"/>
    <row r="800" ht="30" customHeight="1" x14ac:dyDescent="0.2"/>
    <row r="801" ht="30" customHeight="1" x14ac:dyDescent="0.2"/>
    <row r="802" ht="30" customHeight="1" x14ac:dyDescent="0.2"/>
    <row r="803" ht="30" customHeight="1" x14ac:dyDescent="0.2"/>
    <row r="804" ht="30" customHeight="1" x14ac:dyDescent="0.2"/>
    <row r="805" ht="30" customHeight="1" x14ac:dyDescent="0.2"/>
    <row r="806" ht="30" customHeight="1" x14ac:dyDescent="0.2"/>
    <row r="807" ht="30" customHeight="1" x14ac:dyDescent="0.2"/>
    <row r="808" ht="30" customHeight="1" x14ac:dyDescent="0.2"/>
    <row r="809" ht="30" customHeight="1" x14ac:dyDescent="0.2"/>
    <row r="810" ht="30" customHeight="1" x14ac:dyDescent="0.2"/>
    <row r="811" ht="30" customHeight="1" x14ac:dyDescent="0.2"/>
    <row r="812" ht="30" customHeight="1" x14ac:dyDescent="0.2"/>
    <row r="813" ht="30" customHeight="1" x14ac:dyDescent="0.2"/>
    <row r="814" ht="30" customHeight="1" x14ac:dyDescent="0.2"/>
    <row r="815" ht="30" customHeight="1" x14ac:dyDescent="0.2"/>
    <row r="816" ht="30" customHeight="1" x14ac:dyDescent="0.2"/>
    <row r="817" ht="30" customHeight="1" x14ac:dyDescent="0.2"/>
    <row r="818" ht="30" customHeight="1" x14ac:dyDescent="0.2"/>
    <row r="819" ht="30" customHeight="1" x14ac:dyDescent="0.2"/>
    <row r="820" ht="30" customHeight="1" x14ac:dyDescent="0.2"/>
    <row r="821" ht="30" customHeight="1" x14ac:dyDescent="0.2"/>
    <row r="822" ht="30" customHeight="1" x14ac:dyDescent="0.2"/>
    <row r="823" ht="30" customHeight="1" x14ac:dyDescent="0.2"/>
    <row r="824" ht="30" customHeight="1" x14ac:dyDescent="0.2"/>
    <row r="825" ht="30" customHeight="1" x14ac:dyDescent="0.2"/>
    <row r="826" ht="30" customHeight="1" x14ac:dyDescent="0.2"/>
    <row r="827" ht="30" customHeight="1" x14ac:dyDescent="0.2"/>
    <row r="828" ht="30" customHeight="1" x14ac:dyDescent="0.2"/>
    <row r="829" ht="30" customHeight="1" x14ac:dyDescent="0.2"/>
    <row r="830" ht="30" customHeight="1" x14ac:dyDescent="0.2"/>
    <row r="831" ht="30" customHeight="1" x14ac:dyDescent="0.2"/>
    <row r="832" ht="30" customHeight="1" x14ac:dyDescent="0.2"/>
    <row r="833" ht="30" customHeight="1" x14ac:dyDescent="0.2"/>
    <row r="834" ht="30" customHeight="1" x14ac:dyDescent="0.2"/>
    <row r="835" ht="30" customHeight="1" x14ac:dyDescent="0.2"/>
    <row r="836" ht="30" customHeight="1" x14ac:dyDescent="0.2"/>
    <row r="837" ht="30" customHeight="1" x14ac:dyDescent="0.2"/>
    <row r="838" ht="30" customHeight="1" x14ac:dyDescent="0.2"/>
    <row r="839" ht="30" customHeight="1" x14ac:dyDescent="0.2"/>
    <row r="840" ht="30" customHeight="1" x14ac:dyDescent="0.2"/>
    <row r="841" ht="30" customHeight="1" x14ac:dyDescent="0.2"/>
    <row r="842" ht="30" customHeight="1" x14ac:dyDescent="0.2"/>
    <row r="843" ht="30" customHeight="1" x14ac:dyDescent="0.2"/>
    <row r="844" ht="30" customHeight="1" x14ac:dyDescent="0.2"/>
    <row r="845" ht="30" customHeight="1" x14ac:dyDescent="0.2"/>
    <row r="846" ht="30" customHeight="1" x14ac:dyDescent="0.2"/>
    <row r="847" ht="30" customHeight="1" x14ac:dyDescent="0.2"/>
    <row r="848" ht="30" customHeight="1" x14ac:dyDescent="0.2"/>
    <row r="849" ht="30" customHeight="1" x14ac:dyDescent="0.2"/>
    <row r="850" ht="30" customHeight="1" x14ac:dyDescent="0.2"/>
    <row r="851" ht="30" customHeight="1" x14ac:dyDescent="0.2"/>
    <row r="852" ht="30" customHeight="1" x14ac:dyDescent="0.2"/>
    <row r="853" ht="30" customHeight="1" x14ac:dyDescent="0.2"/>
    <row r="854" ht="30" customHeight="1" x14ac:dyDescent="0.2"/>
    <row r="855" ht="30" customHeight="1" x14ac:dyDescent="0.2"/>
    <row r="856" ht="30" customHeight="1" x14ac:dyDescent="0.2"/>
    <row r="857" ht="30" customHeight="1" x14ac:dyDescent="0.2"/>
    <row r="858" ht="30" customHeight="1" x14ac:dyDescent="0.2"/>
    <row r="859" ht="30" customHeight="1" x14ac:dyDescent="0.2"/>
    <row r="860" ht="30" customHeight="1" x14ac:dyDescent="0.2"/>
    <row r="861" ht="30" customHeight="1" x14ac:dyDescent="0.2"/>
    <row r="862" ht="30" customHeight="1" x14ac:dyDescent="0.2"/>
    <row r="863" ht="30" customHeight="1" x14ac:dyDescent="0.2"/>
    <row r="864" ht="30" customHeight="1" x14ac:dyDescent="0.2"/>
    <row r="865" ht="30" customHeight="1" x14ac:dyDescent="0.2"/>
    <row r="866" ht="30" customHeight="1" x14ac:dyDescent="0.2"/>
    <row r="867" ht="30" customHeight="1" x14ac:dyDescent="0.2"/>
    <row r="868" ht="30" customHeight="1" x14ac:dyDescent="0.2"/>
    <row r="869" ht="30" customHeight="1" x14ac:dyDescent="0.2"/>
    <row r="870" ht="30" customHeight="1" x14ac:dyDescent="0.2"/>
    <row r="871" ht="30" customHeight="1" x14ac:dyDescent="0.2"/>
    <row r="872" ht="30" customHeight="1" x14ac:dyDescent="0.2"/>
    <row r="873" ht="30" customHeight="1" x14ac:dyDescent="0.2"/>
    <row r="874" ht="30" customHeight="1" x14ac:dyDescent="0.2"/>
    <row r="875" ht="30" customHeight="1" x14ac:dyDescent="0.2"/>
    <row r="876" ht="30" customHeight="1" x14ac:dyDescent="0.2"/>
    <row r="877" ht="30" customHeight="1" x14ac:dyDescent="0.2"/>
    <row r="878" ht="30" customHeight="1" x14ac:dyDescent="0.2"/>
    <row r="879" ht="30" customHeight="1" x14ac:dyDescent="0.2"/>
    <row r="880" ht="30" customHeight="1" x14ac:dyDescent="0.2"/>
    <row r="881" ht="30" customHeight="1" x14ac:dyDescent="0.2"/>
    <row r="882" ht="30" customHeight="1" x14ac:dyDescent="0.2"/>
    <row r="883" ht="30" customHeight="1" x14ac:dyDescent="0.2"/>
    <row r="884" ht="30" customHeight="1" x14ac:dyDescent="0.2"/>
    <row r="885" ht="30" customHeight="1" x14ac:dyDescent="0.2"/>
    <row r="886" ht="30" customHeight="1" x14ac:dyDescent="0.2"/>
    <row r="887" ht="30" customHeight="1" x14ac:dyDescent="0.2"/>
    <row r="888" ht="30" customHeight="1" x14ac:dyDescent="0.2"/>
    <row r="889" ht="30" customHeight="1" x14ac:dyDescent="0.2"/>
    <row r="890" ht="30" customHeight="1" x14ac:dyDescent="0.2"/>
    <row r="891" ht="30" customHeight="1" x14ac:dyDescent="0.2"/>
    <row r="892" ht="30" customHeight="1" x14ac:dyDescent="0.2"/>
    <row r="893" ht="30" customHeight="1" x14ac:dyDescent="0.2"/>
    <row r="894" ht="30" customHeight="1" x14ac:dyDescent="0.2"/>
    <row r="895" ht="30" customHeight="1" x14ac:dyDescent="0.2"/>
    <row r="896" ht="30" customHeight="1" x14ac:dyDescent="0.2"/>
    <row r="897" ht="30" customHeight="1" x14ac:dyDescent="0.2"/>
    <row r="898" ht="30" customHeight="1" x14ac:dyDescent="0.2"/>
    <row r="899" ht="30" customHeight="1" x14ac:dyDescent="0.2"/>
    <row r="900" ht="30" customHeight="1" x14ac:dyDescent="0.2"/>
    <row r="901" ht="30" customHeight="1" x14ac:dyDescent="0.2"/>
    <row r="902" ht="30" customHeight="1" x14ac:dyDescent="0.2"/>
    <row r="903" ht="30" customHeight="1" x14ac:dyDescent="0.2"/>
    <row r="904" ht="30" customHeight="1" x14ac:dyDescent="0.2"/>
    <row r="905" ht="30" customHeight="1" x14ac:dyDescent="0.2"/>
    <row r="906" ht="30" customHeight="1" x14ac:dyDescent="0.2"/>
    <row r="907" ht="30" customHeight="1" x14ac:dyDescent="0.2"/>
    <row r="908" ht="30" customHeight="1" x14ac:dyDescent="0.2"/>
    <row r="909" ht="30" customHeight="1" x14ac:dyDescent="0.2"/>
    <row r="910" ht="30" customHeight="1" x14ac:dyDescent="0.2"/>
    <row r="911" ht="30" customHeight="1" x14ac:dyDescent="0.2"/>
    <row r="912" ht="30" customHeight="1" x14ac:dyDescent="0.2"/>
    <row r="913" ht="30" customHeight="1" x14ac:dyDescent="0.2"/>
    <row r="914" ht="30" customHeight="1" x14ac:dyDescent="0.2"/>
    <row r="915" ht="30" customHeight="1" x14ac:dyDescent="0.2"/>
    <row r="916" ht="30" customHeight="1" x14ac:dyDescent="0.2"/>
    <row r="917" ht="30" customHeight="1" x14ac:dyDescent="0.2"/>
    <row r="918" ht="30" customHeight="1" x14ac:dyDescent="0.2"/>
    <row r="919" ht="30" customHeight="1" x14ac:dyDescent="0.2"/>
    <row r="920" ht="30" customHeight="1" x14ac:dyDescent="0.2"/>
    <row r="921" ht="30" customHeight="1" x14ac:dyDescent="0.2"/>
    <row r="922" ht="30" customHeight="1" x14ac:dyDescent="0.2"/>
    <row r="923" ht="30" customHeight="1" x14ac:dyDescent="0.2"/>
    <row r="924" ht="30" customHeight="1" x14ac:dyDescent="0.2"/>
    <row r="925" ht="30" customHeight="1" x14ac:dyDescent="0.2"/>
    <row r="926" ht="30" customHeight="1" x14ac:dyDescent="0.2"/>
    <row r="927" ht="30" customHeight="1" x14ac:dyDescent="0.2"/>
    <row r="928" ht="30" customHeight="1" x14ac:dyDescent="0.2"/>
    <row r="929" ht="30" customHeight="1" x14ac:dyDescent="0.2"/>
    <row r="930" ht="30" customHeight="1" x14ac:dyDescent="0.2"/>
    <row r="931" ht="30" customHeight="1" x14ac:dyDescent="0.2"/>
    <row r="932" ht="30" customHeight="1" x14ac:dyDescent="0.2"/>
    <row r="933" ht="30" customHeight="1" x14ac:dyDescent="0.2"/>
    <row r="934" ht="30" customHeight="1" x14ac:dyDescent="0.2"/>
    <row r="935" ht="30" customHeight="1" x14ac:dyDescent="0.2"/>
    <row r="936" ht="30" customHeight="1" x14ac:dyDescent="0.2"/>
    <row r="937" ht="30" customHeight="1" x14ac:dyDescent="0.2"/>
    <row r="938" ht="30" customHeight="1" x14ac:dyDescent="0.2"/>
    <row r="939" ht="30" customHeight="1" x14ac:dyDescent="0.2"/>
    <row r="940" ht="30" customHeight="1" x14ac:dyDescent="0.2"/>
    <row r="941" ht="30" customHeight="1" x14ac:dyDescent="0.2"/>
    <row r="942" ht="30" customHeight="1" x14ac:dyDescent="0.2"/>
    <row r="943" ht="30" customHeight="1" x14ac:dyDescent="0.2"/>
    <row r="944" ht="30" customHeight="1" x14ac:dyDescent="0.2"/>
    <row r="945" ht="30" customHeight="1" x14ac:dyDescent="0.2"/>
    <row r="946" ht="30" customHeight="1" x14ac:dyDescent="0.2"/>
    <row r="947" ht="30" customHeight="1" x14ac:dyDescent="0.2"/>
    <row r="948" ht="30" customHeight="1" x14ac:dyDescent="0.2"/>
    <row r="949" ht="30" customHeight="1" x14ac:dyDescent="0.2"/>
    <row r="950" ht="30" customHeight="1" x14ac:dyDescent="0.2"/>
    <row r="951" ht="30" customHeight="1" x14ac:dyDescent="0.2"/>
    <row r="952" ht="30" customHeight="1" x14ac:dyDescent="0.2"/>
    <row r="953" ht="30" customHeight="1" x14ac:dyDescent="0.2"/>
    <row r="954" ht="30" customHeight="1" x14ac:dyDescent="0.2"/>
    <row r="955" ht="30" customHeight="1" x14ac:dyDescent="0.2"/>
    <row r="956" ht="30" customHeight="1" x14ac:dyDescent="0.2"/>
    <row r="957" ht="30" customHeight="1" x14ac:dyDescent="0.2"/>
    <row r="958" ht="30" customHeight="1" x14ac:dyDescent="0.2"/>
    <row r="959" ht="30" customHeight="1" x14ac:dyDescent="0.2"/>
    <row r="960" ht="30" customHeight="1" x14ac:dyDescent="0.2"/>
    <row r="961" ht="30" customHeight="1" x14ac:dyDescent="0.2"/>
    <row r="962" ht="30" customHeight="1" x14ac:dyDescent="0.2"/>
    <row r="963" ht="30" customHeight="1" x14ac:dyDescent="0.2"/>
    <row r="964" ht="30" customHeight="1" x14ac:dyDescent="0.2"/>
    <row r="965" ht="30" customHeight="1" x14ac:dyDescent="0.2"/>
    <row r="966" ht="30" customHeight="1" x14ac:dyDescent="0.2"/>
    <row r="967" ht="30" customHeight="1" x14ac:dyDescent="0.2"/>
    <row r="968" ht="30" customHeight="1" x14ac:dyDescent="0.2"/>
    <row r="969" ht="30" customHeight="1" x14ac:dyDescent="0.2"/>
    <row r="970" ht="30" customHeight="1" x14ac:dyDescent="0.2"/>
    <row r="971" ht="30" customHeight="1" x14ac:dyDescent="0.2"/>
    <row r="972" ht="30" customHeight="1" x14ac:dyDescent="0.2"/>
    <row r="973" ht="30" customHeight="1" x14ac:dyDescent="0.2"/>
    <row r="974" ht="30" customHeight="1" x14ac:dyDescent="0.2"/>
    <row r="975" ht="30" customHeight="1" x14ac:dyDescent="0.2"/>
    <row r="976" ht="30" customHeight="1" x14ac:dyDescent="0.2"/>
    <row r="977" ht="30" customHeight="1" x14ac:dyDescent="0.2"/>
    <row r="978" ht="30" customHeight="1" x14ac:dyDescent="0.2"/>
    <row r="979" ht="30" customHeight="1" x14ac:dyDescent="0.2"/>
    <row r="980" ht="30" customHeight="1" x14ac:dyDescent="0.2"/>
    <row r="981" ht="30" customHeight="1" x14ac:dyDescent="0.2"/>
    <row r="982" ht="30" customHeight="1" x14ac:dyDescent="0.2"/>
    <row r="983" ht="30" customHeight="1" x14ac:dyDescent="0.2"/>
    <row r="984" ht="30" customHeight="1" x14ac:dyDescent="0.2"/>
    <row r="985" ht="30" customHeight="1" x14ac:dyDescent="0.2"/>
    <row r="986" ht="30" customHeight="1" x14ac:dyDescent="0.2"/>
    <row r="987" ht="30" customHeight="1" x14ac:dyDescent="0.2"/>
    <row r="988" ht="30" customHeight="1" x14ac:dyDescent="0.2"/>
    <row r="989" ht="30" customHeight="1" x14ac:dyDescent="0.2"/>
    <row r="990" ht="30" customHeight="1" x14ac:dyDescent="0.2"/>
    <row r="991" ht="30" customHeight="1" x14ac:dyDescent="0.2"/>
    <row r="992" ht="30" customHeight="1" x14ac:dyDescent="0.2"/>
    <row r="993" ht="30" customHeight="1" x14ac:dyDescent="0.2"/>
    <row r="994" ht="30" customHeight="1" x14ac:dyDescent="0.2"/>
    <row r="995" ht="30" customHeight="1" x14ac:dyDescent="0.2"/>
    <row r="996" ht="30" customHeight="1" x14ac:dyDescent="0.2"/>
    <row r="997" ht="30" customHeight="1" x14ac:dyDescent="0.2"/>
    <row r="998" ht="30" customHeight="1" x14ac:dyDescent="0.2"/>
    <row r="999" ht="30" customHeight="1" x14ac:dyDescent="0.2"/>
    <row r="1000" ht="30" customHeight="1" x14ac:dyDescent="0.2"/>
    <row r="1001" ht="30" customHeight="1" x14ac:dyDescent="0.2"/>
    <row r="1002" ht="30" customHeight="1" x14ac:dyDescent="0.2"/>
    <row r="1003" ht="30" customHeight="1" x14ac:dyDescent="0.2"/>
    <row r="1004" ht="30" customHeight="1" x14ac:dyDescent="0.2"/>
    <row r="1005" ht="30" customHeight="1" x14ac:dyDescent="0.2"/>
    <row r="1006" ht="30" customHeight="1" x14ac:dyDescent="0.2"/>
    <row r="1007" ht="30" customHeight="1" x14ac:dyDescent="0.2"/>
    <row r="1008" ht="30" customHeight="1" x14ac:dyDescent="0.2"/>
    <row r="1009" ht="30" customHeight="1" x14ac:dyDescent="0.2"/>
    <row r="1010" ht="30" customHeight="1" x14ac:dyDescent="0.2"/>
    <row r="1011" ht="30" customHeight="1" x14ac:dyDescent="0.2"/>
    <row r="1012" ht="30" customHeight="1" x14ac:dyDescent="0.2"/>
    <row r="1013" ht="30" customHeight="1" x14ac:dyDescent="0.2"/>
    <row r="1014" ht="30" customHeight="1" x14ac:dyDescent="0.2"/>
    <row r="1015" ht="30" customHeight="1" x14ac:dyDescent="0.2"/>
    <row r="1016" ht="30" customHeight="1" x14ac:dyDescent="0.2"/>
    <row r="1017" ht="30" customHeight="1" x14ac:dyDescent="0.2"/>
    <row r="1018" ht="30" customHeight="1" x14ac:dyDescent="0.2"/>
    <row r="1019" ht="30" customHeight="1" x14ac:dyDescent="0.2"/>
    <row r="1020" ht="30" customHeight="1" x14ac:dyDescent="0.2"/>
    <row r="1021" ht="30" customHeight="1" x14ac:dyDescent="0.2"/>
    <row r="1022" ht="30" customHeight="1" x14ac:dyDescent="0.2"/>
    <row r="1023" ht="30" customHeight="1" x14ac:dyDescent="0.2"/>
    <row r="1024" ht="30" customHeight="1" x14ac:dyDescent="0.2"/>
    <row r="1025" ht="30" customHeight="1" x14ac:dyDescent="0.2"/>
    <row r="1026" ht="30" customHeight="1" x14ac:dyDescent="0.2"/>
    <row r="1027" ht="30" customHeight="1" x14ac:dyDescent="0.2"/>
    <row r="1028" ht="30" customHeight="1" x14ac:dyDescent="0.2"/>
    <row r="1029" ht="30" customHeight="1" x14ac:dyDescent="0.2"/>
    <row r="1030" ht="30" customHeight="1" x14ac:dyDescent="0.2"/>
    <row r="1031" ht="30" customHeight="1" x14ac:dyDescent="0.2"/>
    <row r="1032" ht="30" customHeight="1" x14ac:dyDescent="0.2"/>
    <row r="1033" ht="30" customHeight="1" x14ac:dyDescent="0.2"/>
    <row r="1034" ht="30" customHeight="1" x14ac:dyDescent="0.2"/>
    <row r="1035" ht="30" customHeight="1" x14ac:dyDescent="0.2"/>
    <row r="1036" ht="30" customHeight="1" x14ac:dyDescent="0.2"/>
    <row r="1037" ht="30" customHeight="1" x14ac:dyDescent="0.2"/>
    <row r="1038" ht="30" customHeight="1" x14ac:dyDescent="0.2"/>
    <row r="1039" ht="30" customHeight="1" x14ac:dyDescent="0.2"/>
    <row r="1040" ht="30" customHeight="1" x14ac:dyDescent="0.2"/>
    <row r="1041" ht="30" customHeight="1" x14ac:dyDescent="0.2"/>
    <row r="1042" ht="30" customHeight="1" x14ac:dyDescent="0.2"/>
    <row r="1043" ht="30" customHeight="1" x14ac:dyDescent="0.2"/>
    <row r="1044" ht="30" customHeight="1" x14ac:dyDescent="0.2"/>
    <row r="1045" ht="30" customHeight="1" x14ac:dyDescent="0.2"/>
    <row r="1046" ht="30" customHeight="1" x14ac:dyDescent="0.2"/>
    <row r="1047" ht="30" customHeight="1" x14ac:dyDescent="0.2"/>
    <row r="1048" ht="30" customHeight="1" x14ac:dyDescent="0.2"/>
    <row r="1049" ht="30" customHeight="1" x14ac:dyDescent="0.2"/>
    <row r="1050" ht="30" customHeight="1" x14ac:dyDescent="0.2"/>
    <row r="1051" ht="30" customHeight="1" x14ac:dyDescent="0.2"/>
    <row r="1052" ht="30" customHeight="1" x14ac:dyDescent="0.2"/>
    <row r="1053" ht="30" customHeight="1" x14ac:dyDescent="0.2"/>
    <row r="1054" ht="30" customHeight="1" x14ac:dyDescent="0.2"/>
    <row r="1055" ht="30" customHeight="1" x14ac:dyDescent="0.2"/>
    <row r="1056" ht="30" customHeight="1" x14ac:dyDescent="0.2"/>
    <row r="1057" ht="30" customHeight="1" x14ac:dyDescent="0.2"/>
    <row r="1058" ht="30" customHeight="1" x14ac:dyDescent="0.2"/>
    <row r="1059" ht="30" customHeight="1" x14ac:dyDescent="0.2"/>
    <row r="1060" ht="30" customHeight="1" x14ac:dyDescent="0.2"/>
    <row r="1061" ht="30" customHeight="1" x14ac:dyDescent="0.2"/>
    <row r="1062" ht="30" customHeight="1" x14ac:dyDescent="0.2"/>
    <row r="1063" ht="30" customHeight="1" x14ac:dyDescent="0.2"/>
    <row r="1064" ht="30" customHeight="1" x14ac:dyDescent="0.2"/>
    <row r="1065" ht="30" customHeight="1" x14ac:dyDescent="0.2"/>
    <row r="1066" ht="30" customHeight="1" x14ac:dyDescent="0.2"/>
    <row r="1067" ht="30" customHeight="1" x14ac:dyDescent="0.2"/>
    <row r="1068" ht="30" customHeight="1" x14ac:dyDescent="0.2"/>
    <row r="1069" ht="30" customHeight="1" x14ac:dyDescent="0.2"/>
    <row r="1070" ht="30" customHeight="1" x14ac:dyDescent="0.2"/>
    <row r="1071" ht="30" customHeight="1" x14ac:dyDescent="0.2"/>
    <row r="1072" ht="30" customHeight="1" x14ac:dyDescent="0.2"/>
    <row r="1073" ht="30" customHeight="1" x14ac:dyDescent="0.2"/>
    <row r="1074" ht="30" customHeight="1" x14ac:dyDescent="0.2"/>
    <row r="1075" ht="30" customHeight="1" x14ac:dyDescent="0.2"/>
    <row r="1076" ht="30" customHeight="1" x14ac:dyDescent="0.2"/>
    <row r="1077" ht="30" customHeight="1" x14ac:dyDescent="0.2"/>
    <row r="1078" ht="30" customHeight="1" x14ac:dyDescent="0.2"/>
    <row r="1079" ht="30" customHeight="1" x14ac:dyDescent="0.2"/>
    <row r="1080" ht="30" customHeight="1" x14ac:dyDescent="0.2"/>
    <row r="1081" ht="30" customHeight="1" x14ac:dyDescent="0.2"/>
    <row r="1082" ht="30" customHeight="1" x14ac:dyDescent="0.2"/>
    <row r="1083" ht="30" customHeight="1" x14ac:dyDescent="0.2"/>
    <row r="1084" ht="30" customHeight="1" x14ac:dyDescent="0.2"/>
    <row r="1085" ht="30" customHeight="1" x14ac:dyDescent="0.2"/>
    <row r="1086" ht="30" customHeight="1" x14ac:dyDescent="0.2"/>
    <row r="1087" ht="30" customHeight="1" x14ac:dyDescent="0.2"/>
    <row r="1088" ht="30" customHeight="1" x14ac:dyDescent="0.2"/>
    <row r="1089" ht="30" customHeight="1" x14ac:dyDescent="0.2"/>
    <row r="1090" ht="30" customHeight="1" x14ac:dyDescent="0.2"/>
    <row r="1091" ht="30" customHeight="1" x14ac:dyDescent="0.2"/>
    <row r="1092" ht="30" customHeight="1" x14ac:dyDescent="0.2"/>
    <row r="1093" ht="30" customHeight="1" x14ac:dyDescent="0.2"/>
    <row r="1094" ht="30" customHeight="1" x14ac:dyDescent="0.2"/>
    <row r="1095" ht="30" customHeight="1" x14ac:dyDescent="0.2"/>
    <row r="1096" ht="30" customHeight="1" x14ac:dyDescent="0.2"/>
    <row r="1097" ht="30" customHeight="1" x14ac:dyDescent="0.2"/>
    <row r="1098" ht="30" customHeight="1" x14ac:dyDescent="0.2"/>
    <row r="1099" ht="30" customHeight="1" x14ac:dyDescent="0.2"/>
    <row r="1100" ht="30" customHeight="1" x14ac:dyDescent="0.2"/>
    <row r="1101" ht="30" customHeight="1" x14ac:dyDescent="0.2"/>
    <row r="1102" ht="30" customHeight="1" x14ac:dyDescent="0.2"/>
    <row r="1103" ht="30" customHeight="1" x14ac:dyDescent="0.2"/>
    <row r="1104" ht="30" customHeight="1" x14ac:dyDescent="0.2"/>
    <row r="1105" ht="30" customHeight="1" x14ac:dyDescent="0.2"/>
    <row r="1106" ht="30" customHeight="1" x14ac:dyDescent="0.2"/>
    <row r="1107" ht="30" customHeight="1" x14ac:dyDescent="0.2"/>
    <row r="1108" ht="30" customHeight="1" x14ac:dyDescent="0.2"/>
    <row r="1109" ht="30" customHeight="1" x14ac:dyDescent="0.2"/>
    <row r="1110" ht="30" customHeight="1" x14ac:dyDescent="0.2"/>
    <row r="1111" ht="30" customHeight="1" x14ac:dyDescent="0.2"/>
    <row r="1112" ht="30" customHeight="1" x14ac:dyDescent="0.2"/>
    <row r="1113" ht="30" customHeight="1" x14ac:dyDescent="0.2"/>
    <row r="1114" ht="30" customHeight="1" x14ac:dyDescent="0.2"/>
    <row r="1115" ht="30" customHeight="1" x14ac:dyDescent="0.2"/>
    <row r="1116" ht="30" customHeight="1" x14ac:dyDescent="0.2"/>
    <row r="1117" ht="30" customHeight="1" x14ac:dyDescent="0.2"/>
    <row r="1118" ht="30" customHeight="1" x14ac:dyDescent="0.2"/>
    <row r="1119" ht="30" customHeight="1" x14ac:dyDescent="0.2"/>
    <row r="1120" ht="30" customHeight="1" x14ac:dyDescent="0.2"/>
    <row r="1121" ht="30" customHeight="1" x14ac:dyDescent="0.2"/>
    <row r="1122" ht="30" customHeight="1" x14ac:dyDescent="0.2"/>
    <row r="1123" ht="30" customHeight="1" x14ac:dyDescent="0.2"/>
    <row r="1124" ht="30" customHeight="1" x14ac:dyDescent="0.2"/>
    <row r="1125" ht="30" customHeight="1" x14ac:dyDescent="0.2"/>
    <row r="1126" ht="30" customHeight="1" x14ac:dyDescent="0.2"/>
    <row r="1127" ht="30" customHeight="1" x14ac:dyDescent="0.2"/>
    <row r="1128" ht="30" customHeight="1" x14ac:dyDescent="0.2"/>
    <row r="1129" ht="30" customHeight="1" x14ac:dyDescent="0.2"/>
    <row r="1130" ht="30" customHeight="1" x14ac:dyDescent="0.2"/>
    <row r="1131" ht="30" customHeight="1" x14ac:dyDescent="0.2"/>
    <row r="1132" ht="30" customHeight="1" x14ac:dyDescent="0.2"/>
    <row r="1133" ht="30" customHeight="1" x14ac:dyDescent="0.2"/>
    <row r="1134" ht="30" customHeight="1" x14ac:dyDescent="0.2"/>
    <row r="1135" ht="30" customHeight="1" x14ac:dyDescent="0.2"/>
    <row r="1136" ht="30" customHeight="1" x14ac:dyDescent="0.2"/>
    <row r="1137" ht="30" customHeight="1" x14ac:dyDescent="0.2"/>
    <row r="1138" ht="30" customHeight="1" x14ac:dyDescent="0.2"/>
    <row r="1139" ht="30" customHeight="1" x14ac:dyDescent="0.2"/>
    <row r="1140" ht="30" customHeight="1" x14ac:dyDescent="0.2"/>
    <row r="1141" ht="30" customHeight="1" x14ac:dyDescent="0.2"/>
    <row r="1142" ht="30" customHeight="1" x14ac:dyDescent="0.2"/>
    <row r="1143" ht="30" customHeight="1" x14ac:dyDescent="0.2"/>
    <row r="1144" ht="30" customHeight="1" x14ac:dyDescent="0.2"/>
    <row r="1145" ht="30" customHeight="1" x14ac:dyDescent="0.2"/>
    <row r="1146" ht="30" customHeight="1" x14ac:dyDescent="0.2"/>
    <row r="1147" ht="30" customHeight="1" x14ac:dyDescent="0.2"/>
    <row r="1148" ht="30" customHeight="1" x14ac:dyDescent="0.2"/>
    <row r="1149" ht="30" customHeight="1" x14ac:dyDescent="0.2"/>
    <row r="1150" ht="30" customHeight="1" x14ac:dyDescent="0.2"/>
    <row r="1151" ht="30" customHeight="1" x14ac:dyDescent="0.2"/>
    <row r="1152" ht="30" customHeight="1" x14ac:dyDescent="0.2"/>
    <row r="1153" ht="30" customHeight="1" x14ac:dyDescent="0.2"/>
    <row r="1154" ht="30" customHeight="1" x14ac:dyDescent="0.2"/>
    <row r="1155" ht="30" customHeight="1" x14ac:dyDescent="0.2"/>
    <row r="1156" ht="30" customHeight="1" x14ac:dyDescent="0.2"/>
    <row r="1157" ht="30" customHeight="1" x14ac:dyDescent="0.2"/>
    <row r="1158" ht="30" customHeight="1" x14ac:dyDescent="0.2"/>
    <row r="1159" ht="30" customHeight="1" x14ac:dyDescent="0.2"/>
    <row r="1160" ht="30" customHeight="1" x14ac:dyDescent="0.2"/>
    <row r="1161" ht="30" customHeight="1" x14ac:dyDescent="0.2"/>
    <row r="1162" ht="30" customHeight="1" x14ac:dyDescent="0.2"/>
    <row r="1163" ht="30" customHeight="1" x14ac:dyDescent="0.2"/>
    <row r="1164" ht="30" customHeight="1" x14ac:dyDescent="0.2"/>
    <row r="1165" ht="30" customHeight="1" x14ac:dyDescent="0.2"/>
    <row r="1166" ht="30" customHeight="1" x14ac:dyDescent="0.2"/>
    <row r="1167" ht="30" customHeight="1" x14ac:dyDescent="0.2"/>
    <row r="1168" ht="30" customHeight="1" x14ac:dyDescent="0.2"/>
    <row r="1169" ht="30" customHeight="1" x14ac:dyDescent="0.2"/>
    <row r="1170" ht="30" customHeight="1" x14ac:dyDescent="0.2"/>
    <row r="1171" ht="30" customHeight="1" x14ac:dyDescent="0.2"/>
    <row r="1172" ht="30" customHeight="1" x14ac:dyDescent="0.2"/>
    <row r="1173" ht="30" customHeight="1" x14ac:dyDescent="0.2"/>
    <row r="1174" ht="30" customHeight="1" x14ac:dyDescent="0.2"/>
    <row r="1175" ht="30" customHeight="1" x14ac:dyDescent="0.2"/>
    <row r="1176" ht="30" customHeight="1" x14ac:dyDescent="0.2"/>
    <row r="1177" ht="30" customHeight="1" x14ac:dyDescent="0.2"/>
    <row r="1178" ht="30" customHeight="1" x14ac:dyDescent="0.2"/>
    <row r="1179" ht="30" customHeight="1" x14ac:dyDescent="0.2"/>
    <row r="1180" ht="30" customHeight="1" x14ac:dyDescent="0.2"/>
    <row r="1181" ht="30" customHeight="1" x14ac:dyDescent="0.2"/>
    <row r="1182" ht="30" customHeight="1" x14ac:dyDescent="0.2"/>
    <row r="1183" ht="30" customHeight="1" x14ac:dyDescent="0.2"/>
    <row r="1184" ht="30" customHeight="1" x14ac:dyDescent="0.2"/>
    <row r="1185" ht="30" customHeight="1" x14ac:dyDescent="0.2"/>
    <row r="1186" ht="30" customHeight="1" x14ac:dyDescent="0.2"/>
    <row r="1187" ht="30" customHeight="1" x14ac:dyDescent="0.2"/>
    <row r="1188" ht="30" customHeight="1" x14ac:dyDescent="0.2"/>
    <row r="1189" ht="30" customHeight="1" x14ac:dyDescent="0.2"/>
    <row r="1190" ht="30" customHeight="1" x14ac:dyDescent="0.2"/>
    <row r="1191" ht="30" customHeight="1" x14ac:dyDescent="0.2"/>
    <row r="1192" ht="30" customHeight="1" x14ac:dyDescent="0.2"/>
    <row r="1193" ht="30" customHeight="1" x14ac:dyDescent="0.2"/>
    <row r="1194" ht="30" customHeight="1" x14ac:dyDescent="0.2"/>
    <row r="1195" ht="30" customHeight="1" x14ac:dyDescent="0.2"/>
    <row r="1196" ht="30" customHeight="1" x14ac:dyDescent="0.2"/>
    <row r="1197" ht="30" customHeight="1" x14ac:dyDescent="0.2"/>
    <row r="1198" ht="30" customHeight="1" x14ac:dyDescent="0.2"/>
    <row r="1199" ht="30" customHeight="1" x14ac:dyDescent="0.2"/>
    <row r="1200" ht="30" customHeight="1" x14ac:dyDescent="0.2"/>
    <row r="1201" ht="30" customHeight="1" x14ac:dyDescent="0.2"/>
    <row r="1202" ht="30" customHeight="1" x14ac:dyDescent="0.2"/>
    <row r="1203" ht="30" customHeight="1" x14ac:dyDescent="0.2"/>
    <row r="1204" ht="30" customHeight="1" x14ac:dyDescent="0.2"/>
    <row r="1205" ht="30" customHeight="1" x14ac:dyDescent="0.2"/>
    <row r="1206" ht="30" customHeight="1" x14ac:dyDescent="0.2"/>
    <row r="1207" ht="30" customHeight="1" x14ac:dyDescent="0.2"/>
    <row r="1208" ht="30" customHeight="1" x14ac:dyDescent="0.2"/>
    <row r="1209" ht="30" customHeight="1" x14ac:dyDescent="0.2"/>
    <row r="1210" ht="30" customHeight="1" x14ac:dyDescent="0.2"/>
    <row r="1211" ht="30" customHeight="1" x14ac:dyDescent="0.2"/>
    <row r="1212" ht="30" customHeight="1" x14ac:dyDescent="0.2"/>
    <row r="1213" ht="30" customHeight="1" x14ac:dyDescent="0.2"/>
    <row r="1214" ht="30" customHeight="1" x14ac:dyDescent="0.2"/>
    <row r="1215" ht="30" customHeight="1" x14ac:dyDescent="0.2"/>
    <row r="1216" ht="30" customHeight="1" x14ac:dyDescent="0.2"/>
    <row r="1217" ht="30" customHeight="1" x14ac:dyDescent="0.2"/>
    <row r="1218" ht="30" customHeight="1" x14ac:dyDescent="0.2"/>
    <row r="1219" ht="30" customHeight="1" x14ac:dyDescent="0.2"/>
    <row r="1220" ht="30" customHeight="1" x14ac:dyDescent="0.2"/>
    <row r="1221" ht="30" customHeight="1" x14ac:dyDescent="0.2"/>
    <row r="1222" ht="30" customHeight="1" x14ac:dyDescent="0.2"/>
    <row r="1223" ht="30" customHeight="1" x14ac:dyDescent="0.2"/>
    <row r="1224" ht="30" customHeight="1" x14ac:dyDescent="0.2"/>
    <row r="1225" ht="30" customHeight="1" x14ac:dyDescent="0.2"/>
    <row r="1226" ht="30" customHeight="1" x14ac:dyDescent="0.2"/>
    <row r="1227" ht="30" customHeight="1" x14ac:dyDescent="0.2"/>
    <row r="1228" ht="30" customHeight="1" x14ac:dyDescent="0.2"/>
    <row r="1229" ht="30" customHeight="1" x14ac:dyDescent="0.2"/>
    <row r="1230" ht="30" customHeight="1" x14ac:dyDescent="0.2"/>
    <row r="1231" ht="30" customHeight="1" x14ac:dyDescent="0.2"/>
    <row r="1232" ht="30" customHeight="1" x14ac:dyDescent="0.2"/>
    <row r="1233" ht="30" customHeight="1" x14ac:dyDescent="0.2"/>
    <row r="1234" ht="30" customHeight="1" x14ac:dyDescent="0.2"/>
    <row r="1235" ht="30" customHeight="1" x14ac:dyDescent="0.2"/>
    <row r="1236" ht="30" customHeight="1" x14ac:dyDescent="0.2"/>
    <row r="1237" ht="30" customHeight="1" x14ac:dyDescent="0.2"/>
    <row r="1238" ht="30" customHeight="1" x14ac:dyDescent="0.2"/>
    <row r="1239" ht="30" customHeight="1" x14ac:dyDescent="0.2"/>
    <row r="1240" ht="30" customHeight="1" x14ac:dyDescent="0.2"/>
    <row r="1241" ht="30" customHeight="1" x14ac:dyDescent="0.2"/>
    <row r="1242" ht="30" customHeight="1" x14ac:dyDescent="0.2"/>
    <row r="1243" ht="30" customHeight="1" x14ac:dyDescent="0.2"/>
    <row r="1244" ht="30" customHeight="1" x14ac:dyDescent="0.2"/>
    <row r="1245" ht="30" customHeight="1" x14ac:dyDescent="0.2"/>
    <row r="1246" ht="30" customHeight="1" x14ac:dyDescent="0.2"/>
    <row r="1247" ht="30" customHeight="1" x14ac:dyDescent="0.2"/>
    <row r="1248" ht="30" customHeight="1" x14ac:dyDescent="0.2"/>
    <row r="1249" ht="30" customHeight="1" x14ac:dyDescent="0.2"/>
    <row r="1250" ht="30" customHeight="1" x14ac:dyDescent="0.2"/>
    <row r="1251" ht="30" customHeight="1" x14ac:dyDescent="0.2"/>
    <row r="1252" ht="30" customHeight="1" x14ac:dyDescent="0.2"/>
    <row r="1253" ht="30" customHeight="1" x14ac:dyDescent="0.2"/>
    <row r="1254" ht="30" customHeight="1" x14ac:dyDescent="0.2"/>
    <row r="1255" ht="30" customHeight="1" x14ac:dyDescent="0.2"/>
    <row r="1256" ht="30" customHeight="1" x14ac:dyDescent="0.2"/>
    <row r="1257" ht="30" customHeight="1" x14ac:dyDescent="0.2"/>
    <row r="1258" ht="30" customHeight="1" x14ac:dyDescent="0.2"/>
    <row r="1259" ht="30" customHeight="1" x14ac:dyDescent="0.2"/>
    <row r="1260" ht="30" customHeight="1" x14ac:dyDescent="0.2"/>
    <row r="1261" ht="30" customHeight="1" x14ac:dyDescent="0.2"/>
    <row r="1262" ht="30" customHeight="1" x14ac:dyDescent="0.2"/>
    <row r="1263" ht="30" customHeight="1" x14ac:dyDescent="0.2"/>
    <row r="1264" ht="30" customHeight="1" x14ac:dyDescent="0.2"/>
    <row r="1265" ht="30" customHeight="1" x14ac:dyDescent="0.2"/>
    <row r="1266" ht="30" customHeight="1" x14ac:dyDescent="0.2"/>
    <row r="1267" ht="30" customHeight="1" x14ac:dyDescent="0.2"/>
    <row r="1268" ht="30" customHeight="1" x14ac:dyDescent="0.2"/>
    <row r="1269" ht="30" customHeight="1" x14ac:dyDescent="0.2"/>
    <row r="1270" ht="30" customHeight="1" x14ac:dyDescent="0.2"/>
    <row r="1271" ht="30" customHeight="1" x14ac:dyDescent="0.2"/>
    <row r="1272" ht="30" customHeight="1" x14ac:dyDescent="0.2"/>
    <row r="1273" ht="30" customHeight="1" x14ac:dyDescent="0.2"/>
    <row r="1274" ht="30" customHeight="1" x14ac:dyDescent="0.2"/>
    <row r="1275" ht="30" customHeight="1" x14ac:dyDescent="0.2"/>
    <row r="1276" ht="30" customHeight="1" x14ac:dyDescent="0.2"/>
    <row r="1277" ht="30" customHeight="1" x14ac:dyDescent="0.2"/>
    <row r="1278" ht="30" customHeight="1" x14ac:dyDescent="0.2"/>
    <row r="1279" ht="30" customHeight="1" x14ac:dyDescent="0.2"/>
    <row r="1280" ht="30" customHeight="1" x14ac:dyDescent="0.2"/>
    <row r="1281" ht="30" customHeight="1" x14ac:dyDescent="0.2"/>
    <row r="1282" ht="30" customHeight="1" x14ac:dyDescent="0.2"/>
    <row r="1283" ht="30" customHeight="1" x14ac:dyDescent="0.2"/>
    <row r="1284" ht="30" customHeight="1" x14ac:dyDescent="0.2"/>
    <row r="1285" ht="30" customHeight="1" x14ac:dyDescent="0.2"/>
    <row r="1286" ht="30" customHeight="1" x14ac:dyDescent="0.2"/>
    <row r="1287" ht="30" customHeight="1" x14ac:dyDescent="0.2"/>
    <row r="1288" ht="30" customHeight="1" x14ac:dyDescent="0.2"/>
    <row r="1289" ht="30" customHeight="1" x14ac:dyDescent="0.2"/>
    <row r="1290" ht="30" customHeight="1" x14ac:dyDescent="0.2"/>
    <row r="1291" ht="30" customHeight="1" x14ac:dyDescent="0.2"/>
    <row r="1292" ht="30" customHeight="1" x14ac:dyDescent="0.2"/>
    <row r="1293" ht="30" customHeight="1" x14ac:dyDescent="0.2"/>
    <row r="1294" ht="30" customHeight="1" x14ac:dyDescent="0.2"/>
    <row r="1295" ht="30" customHeight="1" x14ac:dyDescent="0.2"/>
    <row r="1296" ht="30" customHeight="1" x14ac:dyDescent="0.2"/>
    <row r="1297" ht="30" customHeight="1" x14ac:dyDescent="0.2"/>
    <row r="1298" ht="30" customHeight="1" x14ac:dyDescent="0.2"/>
    <row r="1299" ht="30" customHeight="1" x14ac:dyDescent="0.2"/>
    <row r="1300" ht="30" customHeight="1" x14ac:dyDescent="0.2"/>
    <row r="1301" ht="30" customHeight="1" x14ac:dyDescent="0.2"/>
    <row r="1302" ht="30" customHeight="1" x14ac:dyDescent="0.2"/>
    <row r="1303" ht="30" customHeight="1" x14ac:dyDescent="0.2"/>
    <row r="1304" ht="30" customHeight="1" x14ac:dyDescent="0.2"/>
    <row r="1305" ht="30" customHeight="1" x14ac:dyDescent="0.2"/>
    <row r="1306" ht="30" customHeight="1" x14ac:dyDescent="0.2"/>
    <row r="1307" ht="30" customHeight="1" x14ac:dyDescent="0.2"/>
    <row r="1308" ht="30" customHeight="1" x14ac:dyDescent="0.2"/>
    <row r="1309" ht="30" customHeight="1" x14ac:dyDescent="0.2"/>
    <row r="1310" ht="30" customHeight="1" x14ac:dyDescent="0.2"/>
    <row r="1311" ht="30" customHeight="1" x14ac:dyDescent="0.2"/>
    <row r="1312" ht="30" customHeight="1" x14ac:dyDescent="0.2"/>
    <row r="1313" ht="30" customHeight="1" x14ac:dyDescent="0.2"/>
    <row r="1314" ht="30" customHeight="1" x14ac:dyDescent="0.2"/>
    <row r="1315" ht="30" customHeight="1" x14ac:dyDescent="0.2"/>
    <row r="1316" ht="30" customHeight="1" x14ac:dyDescent="0.2"/>
    <row r="1317" ht="30" customHeight="1" x14ac:dyDescent="0.2"/>
    <row r="1318" ht="30" customHeight="1" x14ac:dyDescent="0.2"/>
    <row r="1319" ht="30" customHeight="1" x14ac:dyDescent="0.2"/>
    <row r="1320" ht="30" customHeight="1" x14ac:dyDescent="0.2"/>
    <row r="1321" ht="30" customHeight="1" x14ac:dyDescent="0.2"/>
    <row r="1322" ht="30" customHeight="1" x14ac:dyDescent="0.2"/>
    <row r="1323" ht="30" customHeight="1" x14ac:dyDescent="0.2"/>
    <row r="1324" ht="30" customHeight="1" x14ac:dyDescent="0.2"/>
    <row r="1325" ht="30" customHeight="1" x14ac:dyDescent="0.2"/>
    <row r="1326" ht="30" customHeight="1" x14ac:dyDescent="0.2"/>
    <row r="1327" ht="30" customHeight="1" x14ac:dyDescent="0.2"/>
    <row r="1328" ht="30" customHeight="1" x14ac:dyDescent="0.2"/>
    <row r="1329" ht="30" customHeight="1" x14ac:dyDescent="0.2"/>
    <row r="1330" ht="30" customHeight="1" x14ac:dyDescent="0.2"/>
    <row r="1331" ht="30" customHeight="1" x14ac:dyDescent="0.2"/>
    <row r="1332" ht="30" customHeight="1" x14ac:dyDescent="0.2"/>
    <row r="1333" ht="30" customHeight="1" x14ac:dyDescent="0.2"/>
    <row r="1334" ht="30" customHeight="1" x14ac:dyDescent="0.2"/>
    <row r="1335" ht="30" customHeight="1" x14ac:dyDescent="0.2"/>
    <row r="1336" ht="30" customHeight="1" x14ac:dyDescent="0.2"/>
    <row r="1337" ht="30" customHeight="1" x14ac:dyDescent="0.2"/>
    <row r="1338" ht="30" customHeight="1" x14ac:dyDescent="0.2"/>
    <row r="1339" ht="30" customHeight="1" x14ac:dyDescent="0.2"/>
    <row r="1340" ht="30" customHeight="1" x14ac:dyDescent="0.2"/>
    <row r="1341" ht="30" customHeight="1" x14ac:dyDescent="0.2"/>
    <row r="1342" ht="30" customHeight="1" x14ac:dyDescent="0.2"/>
    <row r="1343" ht="30" customHeight="1" x14ac:dyDescent="0.2"/>
    <row r="1344" ht="30" customHeight="1" x14ac:dyDescent="0.2"/>
    <row r="1345" ht="30" customHeight="1" x14ac:dyDescent="0.2"/>
    <row r="1346" ht="30" customHeight="1" x14ac:dyDescent="0.2"/>
    <row r="1347" ht="30" customHeight="1" x14ac:dyDescent="0.2"/>
    <row r="1348" ht="30" customHeight="1" x14ac:dyDescent="0.2"/>
    <row r="1349" ht="30" customHeight="1" x14ac:dyDescent="0.2"/>
    <row r="1350" ht="30" customHeight="1" x14ac:dyDescent="0.2"/>
    <row r="1351" ht="30" customHeight="1" x14ac:dyDescent="0.2"/>
    <row r="1352" ht="30" customHeight="1" x14ac:dyDescent="0.2"/>
    <row r="1353" ht="30" customHeight="1" x14ac:dyDescent="0.2"/>
    <row r="1354" ht="30" customHeight="1" x14ac:dyDescent="0.2"/>
    <row r="1355" ht="30" customHeight="1" x14ac:dyDescent="0.2"/>
    <row r="1356" ht="30" customHeight="1" x14ac:dyDescent="0.2"/>
    <row r="1357" ht="30" customHeight="1" x14ac:dyDescent="0.2"/>
    <row r="1358" ht="30" customHeight="1" x14ac:dyDescent="0.2"/>
    <row r="1359" ht="30" customHeight="1" x14ac:dyDescent="0.2"/>
    <row r="1360" ht="30" customHeight="1" x14ac:dyDescent="0.2"/>
    <row r="1361" ht="30" customHeight="1" x14ac:dyDescent="0.2"/>
    <row r="1362" ht="30" customHeight="1" x14ac:dyDescent="0.2"/>
    <row r="1363" ht="30" customHeight="1" x14ac:dyDescent="0.2"/>
    <row r="1364" ht="30" customHeight="1" x14ac:dyDescent="0.2"/>
    <row r="1365" ht="30" customHeight="1" x14ac:dyDescent="0.2"/>
    <row r="1366" ht="30" customHeight="1" x14ac:dyDescent="0.2"/>
    <row r="1367" ht="30" customHeight="1" x14ac:dyDescent="0.2"/>
    <row r="1368" ht="30" customHeight="1" x14ac:dyDescent="0.2"/>
    <row r="1369" ht="30" customHeight="1" x14ac:dyDescent="0.2"/>
    <row r="1370" ht="30" customHeight="1" x14ac:dyDescent="0.2"/>
    <row r="1371" ht="30" customHeight="1" x14ac:dyDescent="0.2"/>
    <row r="1372" ht="30" customHeight="1" x14ac:dyDescent="0.2"/>
    <row r="1373" ht="30" customHeight="1" x14ac:dyDescent="0.2"/>
    <row r="1374" ht="30" customHeight="1" x14ac:dyDescent="0.2"/>
    <row r="1375" ht="30" customHeight="1" x14ac:dyDescent="0.2"/>
    <row r="1376" ht="30" customHeight="1" x14ac:dyDescent="0.2"/>
    <row r="1377" ht="30" customHeight="1" x14ac:dyDescent="0.2"/>
    <row r="1378" ht="30" customHeight="1" x14ac:dyDescent="0.2"/>
    <row r="1379" ht="30" customHeight="1" x14ac:dyDescent="0.2"/>
    <row r="1380" ht="30" customHeight="1" x14ac:dyDescent="0.2"/>
    <row r="1381" ht="30" customHeight="1" x14ac:dyDescent="0.2"/>
    <row r="1382" ht="30" customHeight="1" x14ac:dyDescent="0.2"/>
    <row r="1383" ht="30" customHeight="1" x14ac:dyDescent="0.2"/>
    <row r="1384" ht="30" customHeight="1" x14ac:dyDescent="0.2"/>
    <row r="1385" ht="30" customHeight="1" x14ac:dyDescent="0.2"/>
    <row r="1386" ht="30" customHeight="1" x14ac:dyDescent="0.2"/>
    <row r="1387" ht="30" customHeight="1" x14ac:dyDescent="0.2"/>
    <row r="1388" ht="30" customHeight="1" x14ac:dyDescent="0.2"/>
    <row r="1389" ht="30" customHeight="1" x14ac:dyDescent="0.2"/>
    <row r="1390" ht="30" customHeight="1" x14ac:dyDescent="0.2"/>
    <row r="1391" ht="30" customHeight="1" x14ac:dyDescent="0.2"/>
    <row r="1392" ht="30" customHeight="1" x14ac:dyDescent="0.2"/>
    <row r="1393" ht="30" customHeight="1" x14ac:dyDescent="0.2"/>
    <row r="1394" ht="30" customHeight="1" x14ac:dyDescent="0.2"/>
    <row r="1395" ht="30" customHeight="1" x14ac:dyDescent="0.2"/>
    <row r="1396" ht="30" customHeight="1" x14ac:dyDescent="0.2"/>
    <row r="1397" ht="30" customHeight="1" x14ac:dyDescent="0.2"/>
    <row r="1398" ht="30" customHeight="1" x14ac:dyDescent="0.2"/>
    <row r="1399" ht="30" customHeight="1" x14ac:dyDescent="0.2"/>
    <row r="1400" ht="30" customHeight="1" x14ac:dyDescent="0.2"/>
    <row r="1401" ht="30" customHeight="1" x14ac:dyDescent="0.2"/>
    <row r="1402" ht="30" customHeight="1" x14ac:dyDescent="0.2"/>
    <row r="1403" ht="30" customHeight="1" x14ac:dyDescent="0.2"/>
    <row r="1404" ht="30" customHeight="1" x14ac:dyDescent="0.2"/>
    <row r="1405" ht="30" customHeight="1" x14ac:dyDescent="0.2"/>
    <row r="1406" ht="30" customHeight="1" x14ac:dyDescent="0.2"/>
    <row r="1407" ht="30" customHeight="1" x14ac:dyDescent="0.2"/>
    <row r="1408" ht="30" customHeight="1" x14ac:dyDescent="0.2"/>
    <row r="1409" ht="30" customHeight="1" x14ac:dyDescent="0.2"/>
    <row r="1410" ht="30" customHeight="1" x14ac:dyDescent="0.2"/>
    <row r="1411" ht="30" customHeight="1" x14ac:dyDescent="0.2"/>
    <row r="1412" ht="30" customHeight="1" x14ac:dyDescent="0.2"/>
    <row r="1413" ht="30" customHeight="1" x14ac:dyDescent="0.2"/>
    <row r="1414" ht="30" customHeight="1" x14ac:dyDescent="0.2"/>
    <row r="1415" ht="30" customHeight="1" x14ac:dyDescent="0.2"/>
    <row r="1416" ht="30" customHeight="1" x14ac:dyDescent="0.2"/>
    <row r="1417" ht="30" customHeight="1" x14ac:dyDescent="0.2"/>
    <row r="1418" ht="30" customHeight="1" x14ac:dyDescent="0.2"/>
    <row r="1419" ht="30" customHeight="1" x14ac:dyDescent="0.2"/>
    <row r="1420" ht="30" customHeight="1" x14ac:dyDescent="0.2"/>
    <row r="1421" ht="30" customHeight="1" x14ac:dyDescent="0.2"/>
    <row r="1422" ht="30" customHeight="1" x14ac:dyDescent="0.2"/>
    <row r="1423" ht="30" customHeight="1" x14ac:dyDescent="0.2"/>
    <row r="1424" ht="30" customHeight="1" x14ac:dyDescent="0.2"/>
    <row r="1425" ht="30" customHeight="1" x14ac:dyDescent="0.2"/>
    <row r="1426" ht="30" customHeight="1" x14ac:dyDescent="0.2"/>
    <row r="1427" ht="30" customHeight="1" x14ac:dyDescent="0.2"/>
    <row r="1428" ht="30" customHeight="1" x14ac:dyDescent="0.2"/>
    <row r="1429" ht="30" customHeight="1" x14ac:dyDescent="0.2"/>
    <row r="1430" ht="30" customHeight="1" x14ac:dyDescent="0.2"/>
    <row r="1431" ht="30" customHeight="1" x14ac:dyDescent="0.2"/>
    <row r="1432" ht="30" customHeight="1" x14ac:dyDescent="0.2"/>
    <row r="1433" ht="30" customHeight="1" x14ac:dyDescent="0.2"/>
    <row r="1434" ht="30" customHeight="1" x14ac:dyDescent="0.2"/>
    <row r="1435" ht="30" customHeight="1" x14ac:dyDescent="0.2"/>
    <row r="1436" ht="30" customHeight="1" x14ac:dyDescent="0.2"/>
    <row r="1437" ht="30" customHeight="1" x14ac:dyDescent="0.2"/>
    <row r="1438" ht="30" customHeight="1" x14ac:dyDescent="0.2"/>
    <row r="1439" ht="30" customHeight="1" x14ac:dyDescent="0.2"/>
    <row r="1440" ht="30" customHeight="1" x14ac:dyDescent="0.2"/>
    <row r="1441" ht="30" customHeight="1" x14ac:dyDescent="0.2"/>
    <row r="1442" ht="30" customHeight="1" x14ac:dyDescent="0.2"/>
    <row r="1443" ht="30" customHeight="1" x14ac:dyDescent="0.2"/>
    <row r="1444" ht="30" customHeight="1" x14ac:dyDescent="0.2"/>
    <row r="1445" ht="30" customHeight="1" x14ac:dyDescent="0.2"/>
    <row r="1446" ht="30" customHeight="1" x14ac:dyDescent="0.2"/>
    <row r="1447" ht="30" customHeight="1" x14ac:dyDescent="0.2"/>
    <row r="1448" ht="30" customHeight="1" x14ac:dyDescent="0.2"/>
    <row r="1449" ht="30" customHeight="1" x14ac:dyDescent="0.2"/>
    <row r="1450" ht="30" customHeight="1" x14ac:dyDescent="0.2"/>
    <row r="1451" ht="30" customHeight="1" x14ac:dyDescent="0.2"/>
    <row r="1452" ht="30" customHeight="1" x14ac:dyDescent="0.2"/>
    <row r="1453" ht="30" customHeight="1" x14ac:dyDescent="0.2"/>
    <row r="1454" ht="30" customHeight="1" x14ac:dyDescent="0.2"/>
    <row r="1455" ht="30" customHeight="1" x14ac:dyDescent="0.2"/>
    <row r="1456" ht="30" customHeight="1" x14ac:dyDescent="0.2"/>
    <row r="1457" ht="30" customHeight="1" x14ac:dyDescent="0.2"/>
    <row r="1458" ht="30" customHeight="1" x14ac:dyDescent="0.2"/>
    <row r="1459" ht="30" customHeight="1" x14ac:dyDescent="0.2"/>
    <row r="1460" ht="30" customHeight="1" x14ac:dyDescent="0.2"/>
    <row r="1461" ht="30" customHeight="1" x14ac:dyDescent="0.2"/>
    <row r="1462" ht="30" customHeight="1" x14ac:dyDescent="0.2"/>
    <row r="1463" ht="30" customHeight="1" x14ac:dyDescent="0.2"/>
    <row r="1464" ht="30" customHeight="1" x14ac:dyDescent="0.2"/>
    <row r="1465" ht="30" customHeight="1" x14ac:dyDescent="0.2"/>
    <row r="1466" ht="30" customHeight="1" x14ac:dyDescent="0.2"/>
    <row r="1467" ht="30" customHeight="1" x14ac:dyDescent="0.2"/>
    <row r="1468" ht="30" customHeight="1" x14ac:dyDescent="0.2"/>
    <row r="1469" ht="30" customHeight="1" x14ac:dyDescent="0.2"/>
    <row r="1470" ht="30" customHeight="1" x14ac:dyDescent="0.2"/>
    <row r="1471" ht="30" customHeight="1" x14ac:dyDescent="0.2"/>
    <row r="1472" ht="30" customHeight="1" x14ac:dyDescent="0.2"/>
    <row r="1473" ht="30" customHeight="1" x14ac:dyDescent="0.2"/>
    <row r="1474" ht="30" customHeight="1" x14ac:dyDescent="0.2"/>
    <row r="1475" ht="30" customHeight="1" x14ac:dyDescent="0.2"/>
    <row r="1476" ht="30" customHeight="1" x14ac:dyDescent="0.2"/>
    <row r="1477" ht="30" customHeight="1" x14ac:dyDescent="0.2"/>
    <row r="1478" ht="30" customHeight="1" x14ac:dyDescent="0.2"/>
    <row r="1479" ht="30" customHeight="1" x14ac:dyDescent="0.2"/>
    <row r="1480" ht="30" customHeight="1" x14ac:dyDescent="0.2"/>
    <row r="1481" ht="30" customHeight="1" x14ac:dyDescent="0.2"/>
    <row r="1482" ht="30" customHeight="1" x14ac:dyDescent="0.2"/>
    <row r="1483" ht="30" customHeight="1" x14ac:dyDescent="0.2"/>
    <row r="1484" ht="30" customHeight="1" x14ac:dyDescent="0.2"/>
    <row r="1485" ht="30" customHeight="1" x14ac:dyDescent="0.2"/>
    <row r="1486" ht="30" customHeight="1" x14ac:dyDescent="0.2"/>
    <row r="1487" ht="30" customHeight="1" x14ac:dyDescent="0.2"/>
    <row r="1488" ht="30" customHeight="1" x14ac:dyDescent="0.2"/>
    <row r="1489" ht="30" customHeight="1" x14ac:dyDescent="0.2"/>
    <row r="1490" ht="30" customHeight="1" x14ac:dyDescent="0.2"/>
    <row r="1491" ht="30" customHeight="1" x14ac:dyDescent="0.2"/>
    <row r="1492" ht="30" customHeight="1" x14ac:dyDescent="0.2"/>
    <row r="1493" ht="30" customHeight="1" x14ac:dyDescent="0.2"/>
    <row r="1494" ht="30" customHeight="1" x14ac:dyDescent="0.2"/>
    <row r="1495" ht="30" customHeight="1" x14ac:dyDescent="0.2"/>
    <row r="1496" ht="30" customHeight="1" x14ac:dyDescent="0.2"/>
    <row r="1497" ht="30" customHeight="1" x14ac:dyDescent="0.2"/>
    <row r="1498" ht="30" customHeight="1" x14ac:dyDescent="0.2"/>
    <row r="1499" ht="30" customHeight="1" x14ac:dyDescent="0.2"/>
    <row r="1500" ht="30" customHeight="1" x14ac:dyDescent="0.2"/>
    <row r="1501" ht="30" customHeight="1" x14ac:dyDescent="0.2"/>
    <row r="1502" ht="30" customHeight="1" x14ac:dyDescent="0.2"/>
    <row r="1503" ht="30" customHeight="1" x14ac:dyDescent="0.2"/>
    <row r="1504" ht="30" customHeight="1" x14ac:dyDescent="0.2"/>
    <row r="1505" ht="30" customHeight="1" x14ac:dyDescent="0.2"/>
    <row r="1506" ht="30" customHeight="1" x14ac:dyDescent="0.2"/>
    <row r="1507" ht="30" customHeight="1" x14ac:dyDescent="0.2"/>
    <row r="1508" ht="30" customHeight="1" x14ac:dyDescent="0.2"/>
    <row r="1509" ht="30" customHeight="1" x14ac:dyDescent="0.2"/>
    <row r="1510" ht="30" customHeight="1" x14ac:dyDescent="0.2"/>
    <row r="1511" ht="30" customHeight="1" x14ac:dyDescent="0.2"/>
    <row r="1512" ht="30" customHeight="1" x14ac:dyDescent="0.2"/>
    <row r="1513" ht="30" customHeight="1" x14ac:dyDescent="0.2"/>
    <row r="1514" ht="30" customHeight="1" x14ac:dyDescent="0.2"/>
    <row r="1515" ht="30" customHeight="1" x14ac:dyDescent="0.2"/>
    <row r="1516" ht="30" customHeight="1" x14ac:dyDescent="0.2"/>
    <row r="1517" ht="30" customHeight="1" x14ac:dyDescent="0.2"/>
    <row r="1518" ht="30" customHeight="1" x14ac:dyDescent="0.2"/>
    <row r="1519" ht="30" customHeight="1" x14ac:dyDescent="0.2"/>
    <row r="1520" ht="30" customHeight="1" x14ac:dyDescent="0.2"/>
    <row r="1521" ht="30" customHeight="1" x14ac:dyDescent="0.2"/>
    <row r="1522" ht="30" customHeight="1" x14ac:dyDescent="0.2"/>
    <row r="1523" ht="30" customHeight="1" x14ac:dyDescent="0.2"/>
    <row r="1524" ht="30" customHeight="1" x14ac:dyDescent="0.2"/>
    <row r="1525" ht="30" customHeight="1" x14ac:dyDescent="0.2"/>
    <row r="1526" ht="30" customHeight="1" x14ac:dyDescent="0.2"/>
    <row r="1527" ht="30" customHeight="1" x14ac:dyDescent="0.2"/>
    <row r="1528" ht="30" customHeight="1" x14ac:dyDescent="0.2"/>
    <row r="1529" ht="30" customHeight="1" x14ac:dyDescent="0.2"/>
    <row r="1530" ht="30" customHeight="1" x14ac:dyDescent="0.2"/>
    <row r="1531" ht="30" customHeight="1" x14ac:dyDescent="0.2"/>
    <row r="1532" ht="30" customHeight="1" x14ac:dyDescent="0.2"/>
    <row r="1533" ht="30" customHeight="1" x14ac:dyDescent="0.2"/>
    <row r="1534" ht="30" customHeight="1" x14ac:dyDescent="0.2"/>
    <row r="1535" ht="30" customHeight="1" x14ac:dyDescent="0.2"/>
    <row r="1536" ht="30" customHeight="1" x14ac:dyDescent="0.2"/>
    <row r="1537" ht="30" customHeight="1" x14ac:dyDescent="0.2"/>
    <row r="1538" ht="30" customHeight="1" x14ac:dyDescent="0.2"/>
    <row r="1539" ht="30" customHeight="1" x14ac:dyDescent="0.2"/>
    <row r="1540" ht="30" customHeight="1" x14ac:dyDescent="0.2"/>
    <row r="1541" ht="30" customHeight="1" x14ac:dyDescent="0.2"/>
    <row r="1542" ht="30" customHeight="1" x14ac:dyDescent="0.2"/>
    <row r="1543" ht="30" customHeight="1" x14ac:dyDescent="0.2"/>
    <row r="1544" ht="30" customHeight="1" x14ac:dyDescent="0.2"/>
    <row r="1545" ht="30" customHeight="1" x14ac:dyDescent="0.2"/>
    <row r="1546" ht="30" customHeight="1" x14ac:dyDescent="0.2"/>
    <row r="1547" ht="30" customHeight="1" x14ac:dyDescent="0.2"/>
    <row r="1548" ht="30" customHeight="1" x14ac:dyDescent="0.2"/>
    <row r="1549" ht="30" customHeight="1" x14ac:dyDescent="0.2"/>
    <row r="1550" ht="30" customHeight="1" x14ac:dyDescent="0.2"/>
    <row r="1551" ht="30" customHeight="1" x14ac:dyDescent="0.2"/>
    <row r="1552" ht="30" customHeight="1" x14ac:dyDescent="0.2"/>
    <row r="1553" ht="30" customHeight="1" x14ac:dyDescent="0.2"/>
    <row r="1554" ht="30" customHeight="1" x14ac:dyDescent="0.2"/>
    <row r="1555" ht="30" customHeight="1" x14ac:dyDescent="0.2"/>
    <row r="1556" ht="30" customHeight="1" x14ac:dyDescent="0.2"/>
    <row r="1557" ht="30" customHeight="1" x14ac:dyDescent="0.2"/>
    <row r="1558" ht="30" customHeight="1" x14ac:dyDescent="0.2"/>
    <row r="1559" ht="30" customHeight="1" x14ac:dyDescent="0.2"/>
    <row r="1560" ht="30" customHeight="1" x14ac:dyDescent="0.2"/>
    <row r="1561" ht="30" customHeight="1" x14ac:dyDescent="0.2"/>
    <row r="1562" ht="30" customHeight="1" x14ac:dyDescent="0.2"/>
    <row r="1563" ht="30" customHeight="1" x14ac:dyDescent="0.2"/>
    <row r="1564" ht="30" customHeight="1" x14ac:dyDescent="0.2"/>
    <row r="1565" ht="30" customHeight="1" x14ac:dyDescent="0.2"/>
    <row r="1566" ht="30" customHeight="1" x14ac:dyDescent="0.2"/>
    <row r="1567" ht="30" customHeight="1" x14ac:dyDescent="0.2"/>
    <row r="1568" ht="30" customHeight="1" x14ac:dyDescent="0.2"/>
    <row r="1569" ht="30" customHeight="1" x14ac:dyDescent="0.2"/>
    <row r="1570" ht="30" customHeight="1" x14ac:dyDescent="0.2"/>
    <row r="1571" ht="30" customHeight="1" x14ac:dyDescent="0.2"/>
    <row r="1572" ht="30" customHeight="1" x14ac:dyDescent="0.2"/>
    <row r="1573" ht="30" customHeight="1" x14ac:dyDescent="0.2"/>
    <row r="1574" ht="30" customHeight="1" x14ac:dyDescent="0.2"/>
    <row r="1575" ht="30" customHeight="1" x14ac:dyDescent="0.2"/>
    <row r="1576" ht="30" customHeight="1" x14ac:dyDescent="0.2"/>
    <row r="1577" ht="30" customHeight="1" x14ac:dyDescent="0.2"/>
    <row r="1578" ht="30" customHeight="1" x14ac:dyDescent="0.2"/>
    <row r="1579" ht="30" customHeight="1" x14ac:dyDescent="0.2"/>
    <row r="1580" ht="30" customHeight="1" x14ac:dyDescent="0.2"/>
    <row r="1581" ht="30" customHeight="1" x14ac:dyDescent="0.2"/>
    <row r="1582" ht="30" customHeight="1" x14ac:dyDescent="0.2"/>
    <row r="1583" ht="30" customHeight="1" x14ac:dyDescent="0.2"/>
    <row r="1584" ht="30" customHeight="1" x14ac:dyDescent="0.2"/>
    <row r="1585" ht="30" customHeight="1" x14ac:dyDescent="0.2"/>
    <row r="1586" ht="30" customHeight="1" x14ac:dyDescent="0.2"/>
    <row r="1587" ht="30" customHeight="1" x14ac:dyDescent="0.2"/>
    <row r="1588" ht="30" customHeight="1" x14ac:dyDescent="0.2"/>
    <row r="1589" ht="30" customHeight="1" x14ac:dyDescent="0.2"/>
    <row r="1590" ht="30" customHeight="1" x14ac:dyDescent="0.2"/>
    <row r="1591" ht="30" customHeight="1" x14ac:dyDescent="0.2"/>
    <row r="1592" ht="30" customHeight="1" x14ac:dyDescent="0.2"/>
    <row r="1593" ht="30" customHeight="1" x14ac:dyDescent="0.2"/>
    <row r="1594" ht="30" customHeight="1" x14ac:dyDescent="0.2"/>
    <row r="1595" ht="30" customHeight="1" x14ac:dyDescent="0.2"/>
    <row r="1596" ht="30" customHeight="1" x14ac:dyDescent="0.2"/>
    <row r="1597" ht="30" customHeight="1" x14ac:dyDescent="0.2"/>
    <row r="1598" ht="30" customHeight="1" x14ac:dyDescent="0.2"/>
    <row r="1599" ht="30" customHeight="1" x14ac:dyDescent="0.2"/>
    <row r="1600" ht="30" customHeight="1" x14ac:dyDescent="0.2"/>
    <row r="1601" ht="30" customHeight="1" x14ac:dyDescent="0.2"/>
    <row r="1602" ht="30" customHeight="1" x14ac:dyDescent="0.2"/>
    <row r="1603" ht="30" customHeight="1" x14ac:dyDescent="0.2"/>
    <row r="1604" ht="30" customHeight="1" x14ac:dyDescent="0.2"/>
    <row r="1605" ht="30" customHeight="1" x14ac:dyDescent="0.2"/>
    <row r="1606" ht="30" customHeight="1" x14ac:dyDescent="0.2"/>
    <row r="1607" ht="30" customHeight="1" x14ac:dyDescent="0.2"/>
    <row r="1608" ht="30" customHeight="1" x14ac:dyDescent="0.2"/>
    <row r="1609" ht="30" customHeight="1" x14ac:dyDescent="0.2"/>
    <row r="1610" ht="30" customHeight="1" x14ac:dyDescent="0.2"/>
    <row r="1611" ht="30" customHeight="1" x14ac:dyDescent="0.2"/>
    <row r="1612" ht="30" customHeight="1" x14ac:dyDescent="0.2"/>
    <row r="1613" ht="30" customHeight="1" x14ac:dyDescent="0.2"/>
    <row r="1614" ht="30" customHeight="1" x14ac:dyDescent="0.2"/>
    <row r="1615" ht="30" customHeight="1" x14ac:dyDescent="0.2"/>
    <row r="1616" ht="30" customHeight="1" x14ac:dyDescent="0.2"/>
    <row r="1617" ht="30" customHeight="1" x14ac:dyDescent="0.2"/>
    <row r="1618" ht="30" customHeight="1" x14ac:dyDescent="0.2"/>
    <row r="1619" ht="30" customHeight="1" x14ac:dyDescent="0.2"/>
    <row r="1620" ht="30" customHeight="1" x14ac:dyDescent="0.2"/>
    <row r="1621" ht="30" customHeight="1" x14ac:dyDescent="0.2"/>
    <row r="1622" ht="30" customHeight="1" x14ac:dyDescent="0.2"/>
    <row r="1623" ht="30" customHeight="1" x14ac:dyDescent="0.2"/>
    <row r="1624" ht="30" customHeight="1" x14ac:dyDescent="0.2"/>
    <row r="1625" ht="30" customHeight="1" x14ac:dyDescent="0.2"/>
    <row r="1626" ht="30" customHeight="1" x14ac:dyDescent="0.2"/>
    <row r="1627" ht="30" customHeight="1" x14ac:dyDescent="0.2"/>
    <row r="1628" ht="30" customHeight="1" x14ac:dyDescent="0.2"/>
    <row r="1629" ht="30" customHeight="1" x14ac:dyDescent="0.2"/>
    <row r="1630" ht="30" customHeight="1" x14ac:dyDescent="0.2"/>
    <row r="1631" ht="30" customHeight="1" x14ac:dyDescent="0.2"/>
    <row r="1632" ht="30" customHeight="1" x14ac:dyDescent="0.2"/>
    <row r="1633" ht="30" customHeight="1" x14ac:dyDescent="0.2"/>
    <row r="1634" ht="30" customHeight="1" x14ac:dyDescent="0.2"/>
    <row r="1635" ht="30" customHeight="1" x14ac:dyDescent="0.2"/>
    <row r="1636" ht="30" customHeight="1" x14ac:dyDescent="0.2"/>
    <row r="1637" ht="30" customHeight="1" x14ac:dyDescent="0.2"/>
    <row r="1638" ht="30" customHeight="1" x14ac:dyDescent="0.2"/>
    <row r="1639" ht="30" customHeight="1" x14ac:dyDescent="0.2"/>
    <row r="1640" ht="30" customHeight="1" x14ac:dyDescent="0.2"/>
    <row r="1641" ht="30" customHeight="1" x14ac:dyDescent="0.2"/>
    <row r="1642" ht="30" customHeight="1" x14ac:dyDescent="0.2"/>
    <row r="1643" ht="30" customHeight="1" x14ac:dyDescent="0.2"/>
    <row r="1644" ht="30" customHeight="1" x14ac:dyDescent="0.2"/>
    <row r="1645" ht="30" customHeight="1" x14ac:dyDescent="0.2"/>
    <row r="1646" ht="30" customHeight="1" x14ac:dyDescent="0.2"/>
    <row r="1647" ht="30" customHeight="1" x14ac:dyDescent="0.2"/>
    <row r="1648" ht="30" customHeight="1" x14ac:dyDescent="0.2"/>
    <row r="1649" ht="30" customHeight="1" x14ac:dyDescent="0.2"/>
    <row r="1650" ht="30" customHeight="1" x14ac:dyDescent="0.2"/>
    <row r="1651" ht="30" customHeight="1" x14ac:dyDescent="0.2"/>
    <row r="1652" ht="30" customHeight="1" x14ac:dyDescent="0.2"/>
    <row r="1653" ht="30" customHeight="1" x14ac:dyDescent="0.2"/>
    <row r="1654" ht="30" customHeight="1" x14ac:dyDescent="0.2"/>
    <row r="1655" ht="30" customHeight="1" x14ac:dyDescent="0.2"/>
    <row r="1656" ht="30" customHeight="1" x14ac:dyDescent="0.2"/>
    <row r="1657" ht="30" customHeight="1" x14ac:dyDescent="0.2"/>
    <row r="1658" ht="30" customHeight="1" x14ac:dyDescent="0.2"/>
    <row r="1659" ht="30" customHeight="1" x14ac:dyDescent="0.2"/>
    <row r="1660" ht="30" customHeight="1" x14ac:dyDescent="0.2"/>
    <row r="1661" ht="30" customHeight="1" x14ac:dyDescent="0.2"/>
    <row r="1662" ht="30" customHeight="1" x14ac:dyDescent="0.2"/>
    <row r="1663" ht="30" customHeight="1" x14ac:dyDescent="0.2"/>
    <row r="1664" ht="30" customHeight="1" x14ac:dyDescent="0.2"/>
    <row r="1665" ht="30" customHeight="1" x14ac:dyDescent="0.2"/>
    <row r="1666" ht="30" customHeight="1" x14ac:dyDescent="0.2"/>
    <row r="1667" ht="30" customHeight="1" x14ac:dyDescent="0.2"/>
    <row r="1668" ht="30" customHeight="1" x14ac:dyDescent="0.2"/>
    <row r="1669" ht="30" customHeight="1" x14ac:dyDescent="0.2"/>
    <row r="1670" ht="30" customHeight="1" x14ac:dyDescent="0.2"/>
    <row r="1671" ht="30" customHeight="1" x14ac:dyDescent="0.2"/>
    <row r="1672" ht="30" customHeight="1" x14ac:dyDescent="0.2"/>
    <row r="1673" ht="30" customHeight="1" x14ac:dyDescent="0.2"/>
    <row r="1674" ht="30" customHeight="1" x14ac:dyDescent="0.2"/>
    <row r="1675" ht="30" customHeight="1" x14ac:dyDescent="0.2"/>
    <row r="1676" ht="30" customHeight="1" x14ac:dyDescent="0.2"/>
    <row r="1677" ht="30" customHeight="1" x14ac:dyDescent="0.2"/>
    <row r="1678" ht="30" customHeight="1" x14ac:dyDescent="0.2"/>
    <row r="1679" ht="30" customHeight="1" x14ac:dyDescent="0.2"/>
    <row r="1680" ht="30" customHeight="1" x14ac:dyDescent="0.2"/>
    <row r="1681" ht="30" customHeight="1" x14ac:dyDescent="0.2"/>
    <row r="1682" ht="30" customHeight="1" x14ac:dyDescent="0.2"/>
    <row r="1683" ht="30" customHeight="1" x14ac:dyDescent="0.2"/>
    <row r="1684" ht="30" customHeight="1" x14ac:dyDescent="0.2"/>
    <row r="1685" ht="30" customHeight="1" x14ac:dyDescent="0.2"/>
    <row r="1686" ht="30" customHeight="1" x14ac:dyDescent="0.2"/>
    <row r="1687" ht="30" customHeight="1" x14ac:dyDescent="0.2"/>
    <row r="1688" ht="30" customHeight="1" x14ac:dyDescent="0.2"/>
    <row r="1689" ht="30" customHeight="1" x14ac:dyDescent="0.2"/>
    <row r="1690" ht="30" customHeight="1" x14ac:dyDescent="0.2"/>
    <row r="1691" ht="30" customHeight="1" x14ac:dyDescent="0.2"/>
    <row r="1692" ht="30" customHeight="1" x14ac:dyDescent="0.2"/>
    <row r="1693" ht="30" customHeight="1" x14ac:dyDescent="0.2"/>
    <row r="1694" ht="30" customHeight="1" x14ac:dyDescent="0.2"/>
    <row r="1695" ht="30" customHeight="1" x14ac:dyDescent="0.2"/>
    <row r="1696" ht="30" customHeight="1" x14ac:dyDescent="0.2"/>
    <row r="1697" ht="30" customHeight="1" x14ac:dyDescent="0.2"/>
    <row r="1698" ht="30" customHeight="1" x14ac:dyDescent="0.2"/>
    <row r="1699" ht="30" customHeight="1" x14ac:dyDescent="0.2"/>
    <row r="1700" ht="30" customHeight="1" x14ac:dyDescent="0.2"/>
    <row r="1701" ht="30" customHeight="1" x14ac:dyDescent="0.2"/>
    <row r="1702" ht="30" customHeight="1" x14ac:dyDescent="0.2"/>
    <row r="1703" ht="30" customHeight="1" x14ac:dyDescent="0.2"/>
    <row r="1704" ht="30" customHeight="1" x14ac:dyDescent="0.2"/>
    <row r="1705" ht="30" customHeight="1" x14ac:dyDescent="0.2"/>
    <row r="1706" ht="30" customHeight="1" x14ac:dyDescent="0.2"/>
    <row r="1707" ht="30" customHeight="1" x14ac:dyDescent="0.2"/>
    <row r="1708" ht="30" customHeight="1" x14ac:dyDescent="0.2"/>
    <row r="1709" ht="30" customHeight="1" x14ac:dyDescent="0.2"/>
    <row r="1710" ht="30" customHeight="1" x14ac:dyDescent="0.2"/>
    <row r="1711" ht="30" customHeight="1" x14ac:dyDescent="0.2"/>
    <row r="1712" ht="30" customHeight="1" x14ac:dyDescent="0.2"/>
    <row r="1713" ht="30" customHeight="1" x14ac:dyDescent="0.2"/>
    <row r="1714" ht="30" customHeight="1" x14ac:dyDescent="0.2"/>
    <row r="1715" ht="30" customHeight="1" x14ac:dyDescent="0.2"/>
    <row r="1716" ht="30" customHeight="1" x14ac:dyDescent="0.2"/>
    <row r="1717" ht="30" customHeight="1" x14ac:dyDescent="0.2"/>
    <row r="1718" ht="30" customHeight="1" x14ac:dyDescent="0.2"/>
    <row r="1719" ht="30" customHeight="1" x14ac:dyDescent="0.2"/>
    <row r="1720" ht="30" customHeight="1" x14ac:dyDescent="0.2"/>
    <row r="1721" ht="30" customHeight="1" x14ac:dyDescent="0.2"/>
    <row r="1722" ht="30" customHeight="1" x14ac:dyDescent="0.2"/>
    <row r="1723" ht="30" customHeight="1" x14ac:dyDescent="0.2"/>
    <row r="1724" ht="30" customHeight="1" x14ac:dyDescent="0.2"/>
    <row r="1725" ht="30" customHeight="1" x14ac:dyDescent="0.2"/>
    <row r="1726" ht="30" customHeight="1" x14ac:dyDescent="0.2"/>
    <row r="1727" ht="30" customHeight="1" x14ac:dyDescent="0.2"/>
    <row r="1728" ht="30" customHeight="1" x14ac:dyDescent="0.2"/>
    <row r="1729" ht="30" customHeight="1" x14ac:dyDescent="0.2"/>
    <row r="1730" ht="30" customHeight="1" x14ac:dyDescent="0.2"/>
    <row r="1731" ht="30" customHeight="1" x14ac:dyDescent="0.2"/>
    <row r="1732" ht="30" customHeight="1" x14ac:dyDescent="0.2"/>
    <row r="1733" ht="30" customHeight="1" x14ac:dyDescent="0.2"/>
    <row r="1734" ht="30" customHeight="1" x14ac:dyDescent="0.2"/>
    <row r="1735" ht="30" customHeight="1" x14ac:dyDescent="0.2"/>
    <row r="1736" ht="30" customHeight="1" x14ac:dyDescent="0.2"/>
    <row r="1737" ht="30" customHeight="1" x14ac:dyDescent="0.2"/>
    <row r="1738" ht="30" customHeight="1" x14ac:dyDescent="0.2"/>
    <row r="1739" ht="30" customHeight="1" x14ac:dyDescent="0.2"/>
    <row r="1740" ht="30" customHeight="1" x14ac:dyDescent="0.2"/>
    <row r="1741" ht="30" customHeight="1" x14ac:dyDescent="0.2"/>
    <row r="1742" ht="30" customHeight="1" x14ac:dyDescent="0.2"/>
    <row r="1743" ht="30" customHeight="1" x14ac:dyDescent="0.2"/>
    <row r="1744" ht="30" customHeight="1" x14ac:dyDescent="0.2"/>
    <row r="1745" ht="30" customHeight="1" x14ac:dyDescent="0.2"/>
    <row r="1746" ht="30" customHeight="1" x14ac:dyDescent="0.2"/>
    <row r="1747" ht="30" customHeight="1" x14ac:dyDescent="0.2"/>
    <row r="1748" ht="30" customHeight="1" x14ac:dyDescent="0.2"/>
    <row r="1749" ht="30" customHeight="1" x14ac:dyDescent="0.2"/>
    <row r="1750" ht="30" customHeight="1" x14ac:dyDescent="0.2"/>
    <row r="1751" ht="30" customHeight="1" x14ac:dyDescent="0.2"/>
    <row r="1752" ht="30" customHeight="1" x14ac:dyDescent="0.2"/>
    <row r="1753" ht="30" customHeight="1" x14ac:dyDescent="0.2"/>
    <row r="1754" ht="30" customHeight="1" x14ac:dyDescent="0.2"/>
    <row r="1755" ht="30" customHeight="1" x14ac:dyDescent="0.2"/>
    <row r="1756" ht="30" customHeight="1" x14ac:dyDescent="0.2"/>
    <row r="1757" ht="30" customHeight="1" x14ac:dyDescent="0.2"/>
    <row r="1758" ht="30" customHeight="1" x14ac:dyDescent="0.2"/>
    <row r="1759" ht="30" customHeight="1" x14ac:dyDescent="0.2"/>
    <row r="1760" ht="30" customHeight="1" x14ac:dyDescent="0.2"/>
    <row r="1761" ht="30" customHeight="1" x14ac:dyDescent="0.2"/>
    <row r="1762" ht="30" customHeight="1" x14ac:dyDescent="0.2"/>
    <row r="1763" ht="30" customHeight="1" x14ac:dyDescent="0.2"/>
    <row r="1764" ht="30" customHeight="1" x14ac:dyDescent="0.2"/>
    <row r="1765" ht="30" customHeight="1" x14ac:dyDescent="0.2"/>
    <row r="1766" ht="30" customHeight="1" x14ac:dyDescent="0.2"/>
    <row r="1767" ht="30" customHeight="1" x14ac:dyDescent="0.2"/>
    <row r="1768" ht="30" customHeight="1" x14ac:dyDescent="0.2"/>
    <row r="1769" ht="30" customHeight="1" x14ac:dyDescent="0.2"/>
    <row r="1770" ht="30" customHeight="1" x14ac:dyDescent="0.2"/>
    <row r="1771" ht="30" customHeight="1" x14ac:dyDescent="0.2"/>
    <row r="1772" ht="30" customHeight="1" x14ac:dyDescent="0.2"/>
    <row r="1773" ht="30" customHeight="1" x14ac:dyDescent="0.2"/>
    <row r="1774" ht="30" customHeight="1" x14ac:dyDescent="0.2"/>
    <row r="1775" ht="30" customHeight="1" x14ac:dyDescent="0.2"/>
    <row r="1776" ht="30" customHeight="1" x14ac:dyDescent="0.2"/>
    <row r="1777" ht="30" customHeight="1" x14ac:dyDescent="0.2"/>
    <row r="1778" ht="30" customHeight="1" x14ac:dyDescent="0.2"/>
    <row r="1779" ht="30" customHeight="1" x14ac:dyDescent="0.2"/>
    <row r="1780" ht="30" customHeight="1" x14ac:dyDescent="0.2"/>
    <row r="1781" ht="30" customHeight="1" x14ac:dyDescent="0.2"/>
    <row r="1782" ht="30" customHeight="1" x14ac:dyDescent="0.2"/>
    <row r="1783" ht="30" customHeight="1" x14ac:dyDescent="0.2"/>
    <row r="1784" ht="30" customHeight="1" x14ac:dyDescent="0.2"/>
    <row r="1785" ht="30" customHeight="1" x14ac:dyDescent="0.2"/>
    <row r="1786" ht="30" customHeight="1" x14ac:dyDescent="0.2"/>
    <row r="1787" ht="30" customHeight="1" x14ac:dyDescent="0.2"/>
    <row r="1788" ht="30" customHeight="1" x14ac:dyDescent="0.2"/>
    <row r="1789" ht="30" customHeight="1" x14ac:dyDescent="0.2"/>
    <row r="1790" ht="30" customHeight="1" x14ac:dyDescent="0.2"/>
    <row r="1791" ht="30" customHeight="1" x14ac:dyDescent="0.2"/>
    <row r="1792" ht="30" customHeight="1" x14ac:dyDescent="0.2"/>
    <row r="1793" ht="30" customHeight="1" x14ac:dyDescent="0.2"/>
    <row r="1794" ht="30" customHeight="1" x14ac:dyDescent="0.2"/>
    <row r="1795" ht="30" customHeight="1" x14ac:dyDescent="0.2"/>
    <row r="1796" ht="30" customHeight="1" x14ac:dyDescent="0.2"/>
    <row r="1797" ht="30" customHeight="1" x14ac:dyDescent="0.2"/>
    <row r="1798" ht="30" customHeight="1" x14ac:dyDescent="0.2"/>
    <row r="1799" ht="30" customHeight="1" x14ac:dyDescent="0.2"/>
    <row r="1800" ht="30" customHeight="1" x14ac:dyDescent="0.2"/>
    <row r="1801" ht="30" customHeight="1" x14ac:dyDescent="0.2"/>
    <row r="1802" ht="30" customHeight="1" x14ac:dyDescent="0.2"/>
    <row r="1803" ht="30" customHeight="1" x14ac:dyDescent="0.2"/>
    <row r="1804" ht="30" customHeight="1" x14ac:dyDescent="0.2"/>
    <row r="1805" ht="30" customHeight="1" x14ac:dyDescent="0.2"/>
    <row r="1806" ht="30" customHeight="1" x14ac:dyDescent="0.2"/>
    <row r="1807" ht="30" customHeight="1" x14ac:dyDescent="0.2"/>
    <row r="1808" ht="30" customHeight="1" x14ac:dyDescent="0.2"/>
    <row r="1809" ht="30" customHeight="1" x14ac:dyDescent="0.2"/>
    <row r="1810" ht="30" customHeight="1" x14ac:dyDescent="0.2"/>
    <row r="1811" ht="30" customHeight="1" x14ac:dyDescent="0.2"/>
    <row r="1812" ht="30" customHeight="1" x14ac:dyDescent="0.2"/>
    <row r="1813" ht="30" customHeight="1" x14ac:dyDescent="0.2"/>
    <row r="1814" ht="30" customHeight="1" x14ac:dyDescent="0.2"/>
    <row r="1815" ht="30" customHeight="1" x14ac:dyDescent="0.2"/>
    <row r="1816" ht="30" customHeight="1" x14ac:dyDescent="0.2"/>
    <row r="1817" ht="30" customHeight="1" x14ac:dyDescent="0.2"/>
    <row r="1818" ht="30" customHeight="1" x14ac:dyDescent="0.2"/>
    <row r="1819" ht="30" customHeight="1" x14ac:dyDescent="0.2"/>
    <row r="1820" ht="30" customHeight="1" x14ac:dyDescent="0.2"/>
    <row r="1821" ht="30" customHeight="1" x14ac:dyDescent="0.2"/>
    <row r="1822" ht="30" customHeight="1" x14ac:dyDescent="0.2"/>
    <row r="1823" ht="30" customHeight="1" x14ac:dyDescent="0.2"/>
    <row r="1824" ht="30" customHeight="1" x14ac:dyDescent="0.2"/>
    <row r="1825" ht="30" customHeight="1" x14ac:dyDescent="0.2"/>
    <row r="1826" ht="30" customHeight="1" x14ac:dyDescent="0.2"/>
    <row r="1827" ht="30" customHeight="1" x14ac:dyDescent="0.2"/>
    <row r="1828" ht="30" customHeight="1" x14ac:dyDescent="0.2"/>
    <row r="1829" ht="30" customHeight="1" x14ac:dyDescent="0.2"/>
    <row r="1830" ht="30" customHeight="1" x14ac:dyDescent="0.2"/>
    <row r="1831" ht="30" customHeight="1" x14ac:dyDescent="0.2"/>
    <row r="1832" ht="30" customHeight="1" x14ac:dyDescent="0.2"/>
    <row r="1833" ht="30" customHeight="1" x14ac:dyDescent="0.2"/>
    <row r="1834" ht="30" customHeight="1" x14ac:dyDescent="0.2"/>
    <row r="1835" ht="30" customHeight="1" x14ac:dyDescent="0.2"/>
    <row r="1836" ht="30" customHeight="1" x14ac:dyDescent="0.2"/>
    <row r="1837" ht="30" customHeight="1" x14ac:dyDescent="0.2"/>
    <row r="1838" ht="30" customHeight="1" x14ac:dyDescent="0.2"/>
    <row r="1839" ht="30" customHeight="1" x14ac:dyDescent="0.2"/>
    <row r="1840" ht="30" customHeight="1" x14ac:dyDescent="0.2"/>
    <row r="1841" ht="30" customHeight="1" x14ac:dyDescent="0.2"/>
    <row r="1842" ht="30" customHeight="1" x14ac:dyDescent="0.2"/>
    <row r="1843" ht="30" customHeight="1" x14ac:dyDescent="0.2"/>
    <row r="1844" ht="30" customHeight="1" x14ac:dyDescent="0.2"/>
    <row r="1845" ht="30" customHeight="1" x14ac:dyDescent="0.2"/>
    <row r="1846" ht="30" customHeight="1" x14ac:dyDescent="0.2"/>
    <row r="1847" ht="30" customHeight="1" x14ac:dyDescent="0.2"/>
    <row r="1848" ht="30" customHeight="1" x14ac:dyDescent="0.2"/>
    <row r="1849" ht="30" customHeight="1" x14ac:dyDescent="0.2"/>
    <row r="1850" ht="30" customHeight="1" x14ac:dyDescent="0.2"/>
    <row r="1851" ht="30" customHeight="1" x14ac:dyDescent="0.2"/>
    <row r="1852" ht="30" customHeight="1" x14ac:dyDescent="0.2"/>
    <row r="1853" ht="30" customHeight="1" x14ac:dyDescent="0.2"/>
    <row r="1854" ht="30" customHeight="1" x14ac:dyDescent="0.2"/>
    <row r="1855" ht="30" customHeight="1" x14ac:dyDescent="0.2"/>
    <row r="1856" ht="30" customHeight="1" x14ac:dyDescent="0.2"/>
    <row r="1857" ht="30" customHeight="1" x14ac:dyDescent="0.2"/>
    <row r="1858" ht="30" customHeight="1" x14ac:dyDescent="0.2"/>
    <row r="1859" ht="30" customHeight="1" x14ac:dyDescent="0.2"/>
    <row r="1860" ht="30" customHeight="1" x14ac:dyDescent="0.2"/>
    <row r="1861" ht="30" customHeight="1" x14ac:dyDescent="0.2"/>
    <row r="1862" ht="30" customHeight="1" x14ac:dyDescent="0.2"/>
    <row r="1863" ht="30" customHeight="1" x14ac:dyDescent="0.2"/>
    <row r="1864" ht="30" customHeight="1" x14ac:dyDescent="0.2"/>
    <row r="1865" ht="30" customHeight="1" x14ac:dyDescent="0.2"/>
    <row r="1866" ht="30" customHeight="1" x14ac:dyDescent="0.2"/>
    <row r="1867" ht="30" customHeight="1" x14ac:dyDescent="0.2"/>
    <row r="1868" ht="30" customHeight="1" x14ac:dyDescent="0.2"/>
    <row r="1869" ht="30" customHeight="1" x14ac:dyDescent="0.2"/>
    <row r="1870" ht="30" customHeight="1" x14ac:dyDescent="0.2"/>
    <row r="1871" ht="30" customHeight="1" x14ac:dyDescent="0.2"/>
    <row r="1872" ht="30" customHeight="1" x14ac:dyDescent="0.2"/>
    <row r="1873" ht="30" customHeight="1" x14ac:dyDescent="0.2"/>
    <row r="1874" ht="30" customHeight="1" x14ac:dyDescent="0.2"/>
    <row r="1875" ht="30" customHeight="1" x14ac:dyDescent="0.2"/>
    <row r="1876" ht="30" customHeight="1" x14ac:dyDescent="0.2"/>
    <row r="1877" ht="30" customHeight="1" x14ac:dyDescent="0.2"/>
    <row r="1878" ht="30" customHeight="1" x14ac:dyDescent="0.2"/>
    <row r="1879" ht="30" customHeight="1" x14ac:dyDescent="0.2"/>
    <row r="1880" ht="30" customHeight="1" x14ac:dyDescent="0.2"/>
    <row r="1881" ht="30" customHeight="1" x14ac:dyDescent="0.2"/>
    <row r="1882" ht="30" customHeight="1" x14ac:dyDescent="0.2"/>
    <row r="1883" ht="30" customHeight="1" x14ac:dyDescent="0.2"/>
    <row r="1884" ht="30" customHeight="1" x14ac:dyDescent="0.2"/>
    <row r="1885" ht="30" customHeight="1" x14ac:dyDescent="0.2"/>
    <row r="1886" ht="30" customHeight="1" x14ac:dyDescent="0.2"/>
    <row r="1887" ht="30" customHeight="1" x14ac:dyDescent="0.2"/>
    <row r="1888" ht="30" customHeight="1" x14ac:dyDescent="0.2"/>
    <row r="1889" ht="30" customHeight="1" x14ac:dyDescent="0.2"/>
    <row r="1890" ht="30" customHeight="1" x14ac:dyDescent="0.2"/>
    <row r="1891" ht="30" customHeight="1" x14ac:dyDescent="0.2"/>
    <row r="1892" ht="30" customHeight="1" x14ac:dyDescent="0.2"/>
    <row r="1893" ht="30" customHeight="1" x14ac:dyDescent="0.2"/>
    <row r="1894" ht="30" customHeight="1" x14ac:dyDescent="0.2"/>
    <row r="1895" ht="30" customHeight="1" x14ac:dyDescent="0.2"/>
    <row r="1896" ht="30" customHeight="1" x14ac:dyDescent="0.2"/>
    <row r="1897" ht="30" customHeight="1" x14ac:dyDescent="0.2"/>
    <row r="1898" ht="30" customHeight="1" x14ac:dyDescent="0.2"/>
    <row r="1899" ht="30" customHeight="1" x14ac:dyDescent="0.2"/>
    <row r="1900" ht="30" customHeight="1" x14ac:dyDescent="0.2"/>
    <row r="1901" ht="30" customHeight="1" x14ac:dyDescent="0.2"/>
    <row r="1902" ht="30" customHeight="1" x14ac:dyDescent="0.2"/>
    <row r="1903" ht="30" customHeight="1" x14ac:dyDescent="0.2"/>
    <row r="1904" ht="30" customHeight="1" x14ac:dyDescent="0.2"/>
    <row r="1905" ht="30" customHeight="1" x14ac:dyDescent="0.2"/>
    <row r="1906" ht="30" customHeight="1" x14ac:dyDescent="0.2"/>
    <row r="1907" ht="30" customHeight="1" x14ac:dyDescent="0.2"/>
    <row r="1908" ht="30" customHeight="1" x14ac:dyDescent="0.2"/>
    <row r="1909" ht="30" customHeight="1" x14ac:dyDescent="0.2"/>
    <row r="1910" ht="30" customHeight="1" x14ac:dyDescent="0.2"/>
    <row r="1911" ht="30" customHeight="1" x14ac:dyDescent="0.2"/>
    <row r="1912" ht="30" customHeight="1" x14ac:dyDescent="0.2"/>
    <row r="1913" ht="30" customHeight="1" x14ac:dyDescent="0.2"/>
    <row r="1914" ht="30" customHeight="1" x14ac:dyDescent="0.2"/>
    <row r="1915" ht="30" customHeight="1" x14ac:dyDescent="0.2"/>
    <row r="1916" ht="30" customHeight="1" x14ac:dyDescent="0.2"/>
    <row r="1917" ht="30" customHeight="1" x14ac:dyDescent="0.2"/>
    <row r="1918" ht="30" customHeight="1" x14ac:dyDescent="0.2"/>
    <row r="1919" ht="30" customHeight="1" x14ac:dyDescent="0.2"/>
    <row r="1920" ht="30" customHeight="1" x14ac:dyDescent="0.2"/>
    <row r="1921" ht="30" customHeight="1" x14ac:dyDescent="0.2"/>
    <row r="1922" ht="30" customHeight="1" x14ac:dyDescent="0.2"/>
    <row r="1923" ht="30" customHeight="1" x14ac:dyDescent="0.2"/>
    <row r="1924" ht="30" customHeight="1" x14ac:dyDescent="0.2"/>
    <row r="1925" ht="30" customHeight="1" x14ac:dyDescent="0.2"/>
    <row r="1926" ht="30" customHeight="1" x14ac:dyDescent="0.2"/>
    <row r="1927" ht="30" customHeight="1" x14ac:dyDescent="0.2"/>
    <row r="1928" ht="30" customHeight="1" x14ac:dyDescent="0.2"/>
    <row r="1929" ht="30" customHeight="1" x14ac:dyDescent="0.2"/>
    <row r="1930" ht="30" customHeight="1" x14ac:dyDescent="0.2"/>
    <row r="1931" ht="30" customHeight="1" x14ac:dyDescent="0.2"/>
    <row r="1932" ht="30" customHeight="1" x14ac:dyDescent="0.2"/>
    <row r="1933" ht="30" customHeight="1" x14ac:dyDescent="0.2"/>
    <row r="1934" ht="30" customHeight="1" x14ac:dyDescent="0.2"/>
    <row r="1935" ht="30" customHeight="1" x14ac:dyDescent="0.2"/>
    <row r="1936" ht="30" customHeight="1" x14ac:dyDescent="0.2"/>
    <row r="1937" ht="30" customHeight="1" x14ac:dyDescent="0.2"/>
    <row r="1938" ht="30" customHeight="1" x14ac:dyDescent="0.2"/>
    <row r="1939" ht="30" customHeight="1" x14ac:dyDescent="0.2"/>
    <row r="1940" ht="30" customHeight="1" x14ac:dyDescent="0.2"/>
    <row r="1941" ht="30" customHeight="1" x14ac:dyDescent="0.2"/>
    <row r="1942" ht="30" customHeight="1" x14ac:dyDescent="0.2"/>
    <row r="1943" ht="30" customHeight="1" x14ac:dyDescent="0.2"/>
    <row r="1944" ht="30" customHeight="1" x14ac:dyDescent="0.2"/>
    <row r="1945" ht="30" customHeight="1" x14ac:dyDescent="0.2"/>
    <row r="1946" ht="30" customHeight="1" x14ac:dyDescent="0.2"/>
    <row r="1947" ht="30" customHeight="1" x14ac:dyDescent="0.2"/>
    <row r="1948" ht="30" customHeight="1" x14ac:dyDescent="0.2"/>
    <row r="1949" ht="30" customHeight="1" x14ac:dyDescent="0.2"/>
    <row r="1950" ht="30" customHeight="1" x14ac:dyDescent="0.2"/>
    <row r="1951" ht="30" customHeight="1" x14ac:dyDescent="0.2"/>
    <row r="1952" ht="30" customHeight="1" x14ac:dyDescent="0.2"/>
    <row r="1953" ht="30" customHeight="1" x14ac:dyDescent="0.2"/>
    <row r="1954" ht="30" customHeight="1" x14ac:dyDescent="0.2"/>
    <row r="1955" ht="30" customHeight="1" x14ac:dyDescent="0.2"/>
    <row r="1956" ht="30" customHeight="1" x14ac:dyDescent="0.2"/>
    <row r="1957" ht="30" customHeight="1" x14ac:dyDescent="0.2"/>
    <row r="1958" ht="30" customHeight="1" x14ac:dyDescent="0.2"/>
    <row r="1959" ht="30" customHeight="1" x14ac:dyDescent="0.2"/>
    <row r="1960" ht="30" customHeight="1" x14ac:dyDescent="0.2"/>
    <row r="1961" ht="30" customHeight="1" x14ac:dyDescent="0.2"/>
    <row r="1962" ht="30" customHeight="1" x14ac:dyDescent="0.2"/>
    <row r="1963" ht="30" customHeight="1" x14ac:dyDescent="0.2"/>
    <row r="1964" ht="30" customHeight="1" x14ac:dyDescent="0.2"/>
    <row r="1965" ht="30" customHeight="1" x14ac:dyDescent="0.2"/>
    <row r="1966" ht="30" customHeight="1" x14ac:dyDescent="0.2"/>
    <row r="1967" ht="30" customHeight="1" x14ac:dyDescent="0.2"/>
    <row r="1968" ht="30" customHeight="1" x14ac:dyDescent="0.2"/>
    <row r="1969" ht="30" customHeight="1" x14ac:dyDescent="0.2"/>
    <row r="1970" ht="30" customHeight="1" x14ac:dyDescent="0.2"/>
    <row r="1971" ht="30" customHeight="1" x14ac:dyDescent="0.2"/>
    <row r="1972" ht="30" customHeight="1" x14ac:dyDescent="0.2"/>
    <row r="1973" ht="30" customHeight="1" x14ac:dyDescent="0.2"/>
    <row r="1974" ht="30" customHeight="1" x14ac:dyDescent="0.2"/>
    <row r="1975" ht="30" customHeight="1" x14ac:dyDescent="0.2"/>
    <row r="1976" ht="30" customHeight="1" x14ac:dyDescent="0.2"/>
    <row r="1977" ht="30" customHeight="1" x14ac:dyDescent="0.2"/>
    <row r="1978" ht="30" customHeight="1" x14ac:dyDescent="0.2"/>
    <row r="1979" ht="30" customHeight="1" x14ac:dyDescent="0.2"/>
    <row r="1980" ht="30" customHeight="1" x14ac:dyDescent="0.2"/>
    <row r="1981" ht="30" customHeight="1" x14ac:dyDescent="0.2"/>
    <row r="1982" ht="30" customHeight="1" x14ac:dyDescent="0.2"/>
    <row r="1983" ht="30" customHeight="1" x14ac:dyDescent="0.2"/>
    <row r="1984" ht="30" customHeight="1" x14ac:dyDescent="0.2"/>
    <row r="1985" ht="30" customHeight="1" x14ac:dyDescent="0.2"/>
    <row r="1986" ht="30" customHeight="1" x14ac:dyDescent="0.2"/>
    <row r="1987" ht="30" customHeight="1" x14ac:dyDescent="0.2"/>
    <row r="1988" ht="30" customHeight="1" x14ac:dyDescent="0.2"/>
    <row r="1989" ht="30" customHeight="1" x14ac:dyDescent="0.2"/>
    <row r="1990" ht="30" customHeight="1" x14ac:dyDescent="0.2"/>
    <row r="1991" ht="30" customHeight="1" x14ac:dyDescent="0.2"/>
    <row r="1992" ht="30" customHeight="1" x14ac:dyDescent="0.2"/>
    <row r="1993" ht="30" customHeight="1" x14ac:dyDescent="0.2"/>
    <row r="1994" ht="30" customHeight="1" x14ac:dyDescent="0.2"/>
    <row r="1995" ht="30" customHeight="1" x14ac:dyDescent="0.2"/>
    <row r="1996" ht="30" customHeight="1" x14ac:dyDescent="0.2"/>
    <row r="1997" ht="30" customHeight="1" x14ac:dyDescent="0.2"/>
    <row r="1998" ht="30" customHeight="1" x14ac:dyDescent="0.2"/>
    <row r="1999" ht="30" customHeight="1" x14ac:dyDescent="0.2"/>
    <row r="2000" ht="30" customHeight="1" x14ac:dyDescent="0.2"/>
    <row r="2001" ht="30" customHeight="1" x14ac:dyDescent="0.2"/>
    <row r="2002" ht="30" customHeight="1" x14ac:dyDescent="0.2"/>
    <row r="2003" ht="30" customHeight="1" x14ac:dyDescent="0.2"/>
    <row r="2004" ht="30" customHeight="1" x14ac:dyDescent="0.2"/>
    <row r="2005" ht="30" customHeight="1" x14ac:dyDescent="0.2"/>
    <row r="2006" ht="30" customHeight="1" x14ac:dyDescent="0.2"/>
    <row r="2007" ht="30" customHeight="1" x14ac:dyDescent="0.2"/>
    <row r="2008" ht="30" customHeight="1" x14ac:dyDescent="0.2"/>
    <row r="2009" ht="30" customHeight="1" x14ac:dyDescent="0.2"/>
    <row r="2010" ht="30" customHeight="1" x14ac:dyDescent="0.2"/>
    <row r="2011" ht="30" customHeight="1" x14ac:dyDescent="0.2"/>
    <row r="2012" ht="30" customHeight="1" x14ac:dyDescent="0.2"/>
    <row r="2013" ht="30" customHeight="1" x14ac:dyDescent="0.2"/>
    <row r="2014" ht="30" customHeight="1" x14ac:dyDescent="0.2"/>
    <row r="2015" ht="30" customHeight="1" x14ac:dyDescent="0.2"/>
    <row r="2016" ht="30" customHeight="1" x14ac:dyDescent="0.2"/>
    <row r="2017" ht="30" customHeight="1" x14ac:dyDescent="0.2"/>
    <row r="2018" ht="30" customHeight="1" x14ac:dyDescent="0.2"/>
    <row r="2019" ht="30" customHeight="1" x14ac:dyDescent="0.2"/>
    <row r="2020" ht="30" customHeight="1" x14ac:dyDescent="0.2"/>
    <row r="2021" ht="30" customHeight="1" x14ac:dyDescent="0.2"/>
    <row r="2022" ht="30" customHeight="1" x14ac:dyDescent="0.2"/>
    <row r="2023" ht="30" customHeight="1" x14ac:dyDescent="0.2"/>
    <row r="2024" ht="30" customHeight="1" x14ac:dyDescent="0.2"/>
    <row r="2025" ht="30" customHeight="1" x14ac:dyDescent="0.2"/>
    <row r="2026" ht="30" customHeight="1" x14ac:dyDescent="0.2"/>
    <row r="2027" ht="30" customHeight="1" x14ac:dyDescent="0.2"/>
    <row r="2028" ht="30" customHeight="1" x14ac:dyDescent="0.2"/>
    <row r="2029" ht="30" customHeight="1" x14ac:dyDescent="0.2"/>
    <row r="2030" ht="30" customHeight="1" x14ac:dyDescent="0.2"/>
    <row r="2031" ht="30" customHeight="1" x14ac:dyDescent="0.2"/>
    <row r="2032" ht="30" customHeight="1" x14ac:dyDescent="0.2"/>
    <row r="2033" ht="30" customHeight="1" x14ac:dyDescent="0.2"/>
    <row r="2034" ht="30" customHeight="1" x14ac:dyDescent="0.2"/>
    <row r="2035" ht="30" customHeight="1" x14ac:dyDescent="0.2"/>
    <row r="2036" ht="30" customHeight="1" x14ac:dyDescent="0.2"/>
    <row r="2037" ht="30" customHeight="1" x14ac:dyDescent="0.2"/>
    <row r="2038" ht="30" customHeight="1" x14ac:dyDescent="0.2"/>
    <row r="2039" ht="30" customHeight="1" x14ac:dyDescent="0.2"/>
    <row r="2040" ht="30" customHeight="1" x14ac:dyDescent="0.2"/>
    <row r="2041" ht="30" customHeight="1" x14ac:dyDescent="0.2"/>
    <row r="2042" ht="30" customHeight="1" x14ac:dyDescent="0.2"/>
    <row r="2043" ht="30" customHeight="1" x14ac:dyDescent="0.2"/>
    <row r="2044" ht="30" customHeight="1" x14ac:dyDescent="0.2"/>
    <row r="2045" ht="30" customHeight="1" x14ac:dyDescent="0.2"/>
    <row r="2046" ht="30" customHeight="1" x14ac:dyDescent="0.2"/>
    <row r="2047" ht="30" customHeight="1" x14ac:dyDescent="0.2"/>
    <row r="2048" ht="30" customHeight="1" x14ac:dyDescent="0.2"/>
    <row r="2049" ht="30" customHeight="1" x14ac:dyDescent="0.2"/>
    <row r="2050" ht="30" customHeight="1" x14ac:dyDescent="0.2"/>
    <row r="2051" ht="30" customHeight="1" x14ac:dyDescent="0.2"/>
    <row r="2052" ht="30" customHeight="1" x14ac:dyDescent="0.2"/>
    <row r="2053" ht="30" customHeight="1" x14ac:dyDescent="0.2"/>
    <row r="2054" ht="30" customHeight="1" x14ac:dyDescent="0.2"/>
    <row r="2055" ht="30" customHeight="1" x14ac:dyDescent="0.2"/>
    <row r="2056" ht="30" customHeight="1" x14ac:dyDescent="0.2"/>
    <row r="2057" ht="30" customHeight="1" x14ac:dyDescent="0.2"/>
    <row r="2058" ht="30" customHeight="1" x14ac:dyDescent="0.2"/>
    <row r="2059" ht="30" customHeight="1" x14ac:dyDescent="0.2"/>
    <row r="2060" ht="30" customHeight="1" x14ac:dyDescent="0.2"/>
    <row r="2061" ht="30" customHeight="1" x14ac:dyDescent="0.2"/>
    <row r="2062" ht="30" customHeight="1" x14ac:dyDescent="0.2"/>
    <row r="2063" ht="30" customHeight="1" x14ac:dyDescent="0.2"/>
    <row r="2064" ht="30" customHeight="1" x14ac:dyDescent="0.2"/>
    <row r="2065" ht="30" customHeight="1" x14ac:dyDescent="0.2"/>
    <row r="2066" ht="30" customHeight="1" x14ac:dyDescent="0.2"/>
    <row r="2067" ht="30" customHeight="1" x14ac:dyDescent="0.2"/>
    <row r="2068" ht="30" customHeight="1" x14ac:dyDescent="0.2"/>
    <row r="2069" ht="30" customHeight="1" x14ac:dyDescent="0.2"/>
    <row r="2070" ht="30" customHeight="1" x14ac:dyDescent="0.2"/>
    <row r="2071" ht="30" customHeight="1" x14ac:dyDescent="0.2"/>
    <row r="2072" ht="30" customHeight="1" x14ac:dyDescent="0.2"/>
    <row r="2073" ht="30" customHeight="1" x14ac:dyDescent="0.2"/>
    <row r="2074" ht="30" customHeight="1" x14ac:dyDescent="0.2"/>
    <row r="2075" ht="30" customHeight="1" x14ac:dyDescent="0.2"/>
    <row r="2076" ht="30" customHeight="1" x14ac:dyDescent="0.2"/>
    <row r="2077" ht="30" customHeight="1" x14ac:dyDescent="0.2"/>
    <row r="2078" ht="30" customHeight="1" x14ac:dyDescent="0.2"/>
    <row r="2079" ht="30" customHeight="1" x14ac:dyDescent="0.2"/>
    <row r="2080" ht="30" customHeight="1" x14ac:dyDescent="0.2"/>
    <row r="2081" ht="30" customHeight="1" x14ac:dyDescent="0.2"/>
    <row r="2082" ht="30" customHeight="1" x14ac:dyDescent="0.2"/>
    <row r="2083" ht="30" customHeight="1" x14ac:dyDescent="0.2"/>
    <row r="2084" ht="30" customHeight="1" x14ac:dyDescent="0.2"/>
    <row r="2085" ht="30" customHeight="1" x14ac:dyDescent="0.2"/>
    <row r="2086" ht="30" customHeight="1" x14ac:dyDescent="0.2"/>
    <row r="2087" ht="30" customHeight="1" x14ac:dyDescent="0.2"/>
    <row r="2088" ht="30" customHeight="1" x14ac:dyDescent="0.2"/>
    <row r="2089" ht="30" customHeight="1" x14ac:dyDescent="0.2"/>
    <row r="2090" ht="30" customHeight="1" x14ac:dyDescent="0.2"/>
    <row r="2091" ht="30" customHeight="1" x14ac:dyDescent="0.2"/>
    <row r="2092" ht="30" customHeight="1" x14ac:dyDescent="0.2"/>
    <row r="2093" ht="30" customHeight="1" x14ac:dyDescent="0.2"/>
    <row r="2094" ht="30" customHeight="1" x14ac:dyDescent="0.2"/>
    <row r="2095" ht="30" customHeight="1" x14ac:dyDescent="0.2"/>
    <row r="2096" ht="30" customHeight="1" x14ac:dyDescent="0.2"/>
    <row r="2097" ht="30" customHeight="1" x14ac:dyDescent="0.2"/>
    <row r="2098" ht="30" customHeight="1" x14ac:dyDescent="0.2"/>
    <row r="2099" ht="30" customHeight="1" x14ac:dyDescent="0.2"/>
    <row r="2100" ht="30" customHeight="1" x14ac:dyDescent="0.2"/>
    <row r="2101" ht="30" customHeight="1" x14ac:dyDescent="0.2"/>
    <row r="2102" ht="30" customHeight="1" x14ac:dyDescent="0.2"/>
    <row r="2103" ht="30" customHeight="1" x14ac:dyDescent="0.2"/>
    <row r="2104" ht="30" customHeight="1" x14ac:dyDescent="0.2"/>
    <row r="2105" ht="30" customHeight="1" x14ac:dyDescent="0.2"/>
    <row r="2106" ht="30" customHeight="1" x14ac:dyDescent="0.2"/>
    <row r="2107" ht="30" customHeight="1" x14ac:dyDescent="0.2"/>
    <row r="2108" ht="30" customHeight="1" x14ac:dyDescent="0.2"/>
    <row r="2109" ht="30" customHeight="1" x14ac:dyDescent="0.2"/>
    <row r="2110" ht="30" customHeight="1" x14ac:dyDescent="0.2"/>
    <row r="2111" ht="30" customHeight="1" x14ac:dyDescent="0.2"/>
    <row r="2112" ht="30" customHeight="1" x14ac:dyDescent="0.2"/>
    <row r="2113" ht="30" customHeight="1" x14ac:dyDescent="0.2"/>
    <row r="2114" ht="30" customHeight="1" x14ac:dyDescent="0.2"/>
    <row r="2115" ht="30" customHeight="1" x14ac:dyDescent="0.2"/>
    <row r="2116" ht="30" customHeight="1" x14ac:dyDescent="0.2"/>
    <row r="2117" ht="30" customHeight="1" x14ac:dyDescent="0.2"/>
    <row r="2118" ht="30" customHeight="1" x14ac:dyDescent="0.2"/>
    <row r="2119" ht="30" customHeight="1" x14ac:dyDescent="0.2"/>
    <row r="2120" ht="30" customHeight="1" x14ac:dyDescent="0.2"/>
    <row r="2121" ht="30" customHeight="1" x14ac:dyDescent="0.2"/>
    <row r="2122" ht="30" customHeight="1" x14ac:dyDescent="0.2"/>
    <row r="2123" ht="30" customHeight="1" x14ac:dyDescent="0.2"/>
    <row r="2124" ht="30" customHeight="1" x14ac:dyDescent="0.2"/>
    <row r="2125" ht="30" customHeight="1" x14ac:dyDescent="0.2"/>
    <row r="2126" ht="30" customHeight="1" x14ac:dyDescent="0.2"/>
    <row r="2127" ht="30" customHeight="1" x14ac:dyDescent="0.2"/>
    <row r="2128" ht="30" customHeight="1" x14ac:dyDescent="0.2"/>
    <row r="2129" ht="30" customHeight="1" x14ac:dyDescent="0.2"/>
    <row r="2130" ht="30" customHeight="1" x14ac:dyDescent="0.2"/>
    <row r="2131" ht="30" customHeight="1" x14ac:dyDescent="0.2"/>
    <row r="2132" ht="30" customHeight="1" x14ac:dyDescent="0.2"/>
    <row r="2133" ht="30" customHeight="1" x14ac:dyDescent="0.2"/>
    <row r="2134" ht="30" customHeight="1" x14ac:dyDescent="0.2"/>
    <row r="2135" ht="30" customHeight="1" x14ac:dyDescent="0.2"/>
    <row r="2136" ht="30" customHeight="1" x14ac:dyDescent="0.2"/>
    <row r="2137" ht="30" customHeight="1" x14ac:dyDescent="0.2"/>
    <row r="2138" ht="30" customHeight="1" x14ac:dyDescent="0.2"/>
    <row r="2139" ht="30" customHeight="1" x14ac:dyDescent="0.2"/>
    <row r="2140" ht="30" customHeight="1" x14ac:dyDescent="0.2"/>
    <row r="2141" ht="30" customHeight="1" x14ac:dyDescent="0.2"/>
    <row r="2142" ht="30" customHeight="1" x14ac:dyDescent="0.2"/>
    <row r="2143" ht="30" customHeight="1" x14ac:dyDescent="0.2"/>
    <row r="2144" ht="30" customHeight="1" x14ac:dyDescent="0.2"/>
    <row r="2145" ht="30" customHeight="1" x14ac:dyDescent="0.2"/>
    <row r="2146" ht="30" customHeight="1" x14ac:dyDescent="0.2"/>
    <row r="2147" ht="30" customHeight="1" x14ac:dyDescent="0.2"/>
    <row r="2148" ht="30" customHeight="1" x14ac:dyDescent="0.2"/>
    <row r="2149" ht="30" customHeight="1" x14ac:dyDescent="0.2"/>
    <row r="2150" ht="30" customHeight="1" x14ac:dyDescent="0.2"/>
    <row r="2151" ht="30" customHeight="1" x14ac:dyDescent="0.2"/>
    <row r="2152" ht="30" customHeight="1" x14ac:dyDescent="0.2"/>
    <row r="2153" ht="30" customHeight="1" x14ac:dyDescent="0.2"/>
    <row r="2154" ht="30" customHeight="1" x14ac:dyDescent="0.2"/>
    <row r="2155" ht="30" customHeight="1" x14ac:dyDescent="0.2"/>
    <row r="2156" ht="30" customHeight="1" x14ac:dyDescent="0.2"/>
    <row r="2157" ht="30" customHeight="1" x14ac:dyDescent="0.2"/>
    <row r="2158" ht="30" customHeight="1" x14ac:dyDescent="0.2"/>
    <row r="2159" ht="30" customHeight="1" x14ac:dyDescent="0.2"/>
    <row r="2160" ht="30" customHeight="1" x14ac:dyDescent="0.2"/>
    <row r="2161" ht="30" customHeight="1" x14ac:dyDescent="0.2"/>
    <row r="2162" ht="30" customHeight="1" x14ac:dyDescent="0.2"/>
    <row r="2163" ht="30" customHeight="1" x14ac:dyDescent="0.2"/>
    <row r="2164" ht="30" customHeight="1" x14ac:dyDescent="0.2"/>
    <row r="2165" ht="30" customHeight="1" x14ac:dyDescent="0.2"/>
    <row r="2166" ht="30" customHeight="1" x14ac:dyDescent="0.2"/>
    <row r="2167" ht="30" customHeight="1" x14ac:dyDescent="0.2"/>
    <row r="2168" ht="30" customHeight="1" x14ac:dyDescent="0.2"/>
    <row r="2169" ht="30" customHeight="1" x14ac:dyDescent="0.2"/>
    <row r="2170" ht="30" customHeight="1" x14ac:dyDescent="0.2"/>
    <row r="2171" ht="30" customHeight="1" x14ac:dyDescent="0.2"/>
    <row r="2172" ht="30" customHeight="1" x14ac:dyDescent="0.2"/>
    <row r="2173" ht="30" customHeight="1" x14ac:dyDescent="0.2"/>
    <row r="2174" ht="30" customHeight="1" x14ac:dyDescent="0.2"/>
    <row r="2175" ht="30" customHeight="1" x14ac:dyDescent="0.2"/>
    <row r="2176" ht="30" customHeight="1" x14ac:dyDescent="0.2"/>
    <row r="2177" ht="30" customHeight="1" x14ac:dyDescent="0.2"/>
    <row r="2178" ht="30" customHeight="1" x14ac:dyDescent="0.2"/>
    <row r="2179" ht="30" customHeight="1" x14ac:dyDescent="0.2"/>
    <row r="2180" ht="30" customHeight="1" x14ac:dyDescent="0.2"/>
    <row r="2181" ht="30" customHeight="1" x14ac:dyDescent="0.2"/>
    <row r="2182" ht="30" customHeight="1" x14ac:dyDescent="0.2"/>
    <row r="2183" ht="30" customHeight="1" x14ac:dyDescent="0.2"/>
    <row r="2184" ht="30" customHeight="1" x14ac:dyDescent="0.2"/>
    <row r="2185" ht="30" customHeight="1" x14ac:dyDescent="0.2"/>
    <row r="2186" ht="30" customHeight="1" x14ac:dyDescent="0.2"/>
    <row r="2187" ht="30" customHeight="1" x14ac:dyDescent="0.2"/>
    <row r="2188" ht="30" customHeight="1" x14ac:dyDescent="0.2"/>
    <row r="2189" ht="30" customHeight="1" x14ac:dyDescent="0.2"/>
    <row r="2190" ht="30" customHeight="1" x14ac:dyDescent="0.2"/>
    <row r="2191" ht="30" customHeight="1" x14ac:dyDescent="0.2"/>
    <row r="2192" ht="30" customHeight="1" x14ac:dyDescent="0.2"/>
    <row r="2193" ht="30" customHeight="1" x14ac:dyDescent="0.2"/>
    <row r="2194" ht="30" customHeight="1" x14ac:dyDescent="0.2"/>
    <row r="2195" ht="30" customHeight="1" x14ac:dyDescent="0.2"/>
    <row r="2196" ht="30" customHeight="1" x14ac:dyDescent="0.2"/>
    <row r="2197" ht="30" customHeight="1" x14ac:dyDescent="0.2"/>
    <row r="2198" ht="30" customHeight="1" x14ac:dyDescent="0.2"/>
    <row r="2199" ht="30" customHeight="1" x14ac:dyDescent="0.2"/>
    <row r="2200" ht="30" customHeight="1" x14ac:dyDescent="0.2"/>
    <row r="2201" ht="30" customHeight="1" x14ac:dyDescent="0.2"/>
    <row r="2202" ht="30" customHeight="1" x14ac:dyDescent="0.2"/>
    <row r="2203" ht="30" customHeight="1" x14ac:dyDescent="0.2"/>
    <row r="2204" ht="30" customHeight="1" x14ac:dyDescent="0.2"/>
    <row r="2205" ht="30" customHeight="1" x14ac:dyDescent="0.2"/>
    <row r="2206" ht="30" customHeight="1" x14ac:dyDescent="0.2"/>
    <row r="2207" ht="30" customHeight="1" x14ac:dyDescent="0.2"/>
    <row r="2208" ht="30" customHeight="1" x14ac:dyDescent="0.2"/>
    <row r="2209" ht="30" customHeight="1" x14ac:dyDescent="0.2"/>
    <row r="2210" ht="30" customHeight="1" x14ac:dyDescent="0.2"/>
    <row r="2211" ht="30" customHeight="1" x14ac:dyDescent="0.2"/>
    <row r="2212" ht="30" customHeight="1" x14ac:dyDescent="0.2"/>
    <row r="2213" ht="30" customHeight="1" x14ac:dyDescent="0.2"/>
    <row r="2214" ht="30" customHeight="1" x14ac:dyDescent="0.2"/>
    <row r="2215" ht="30" customHeight="1" x14ac:dyDescent="0.2"/>
    <row r="2216" ht="30" customHeight="1" x14ac:dyDescent="0.2"/>
    <row r="2217" ht="30" customHeight="1" x14ac:dyDescent="0.2"/>
    <row r="2218" ht="30" customHeight="1" x14ac:dyDescent="0.2"/>
    <row r="2219" ht="30" customHeight="1" x14ac:dyDescent="0.2"/>
    <row r="2220" ht="30" customHeight="1" x14ac:dyDescent="0.2"/>
    <row r="2221" ht="30" customHeight="1" x14ac:dyDescent="0.2"/>
    <row r="2222" ht="30" customHeight="1" x14ac:dyDescent="0.2"/>
    <row r="2223" ht="30" customHeight="1" x14ac:dyDescent="0.2"/>
    <row r="2224" ht="30" customHeight="1" x14ac:dyDescent="0.2"/>
    <row r="2225" ht="30" customHeight="1" x14ac:dyDescent="0.2"/>
    <row r="2226" ht="30" customHeight="1" x14ac:dyDescent="0.2"/>
    <row r="2227" ht="30" customHeight="1" x14ac:dyDescent="0.2"/>
    <row r="2228" ht="30" customHeight="1" x14ac:dyDescent="0.2"/>
    <row r="2229" ht="30" customHeight="1" x14ac:dyDescent="0.2"/>
    <row r="2230" ht="30" customHeight="1" x14ac:dyDescent="0.2"/>
    <row r="2231" ht="30" customHeight="1" x14ac:dyDescent="0.2"/>
    <row r="2232" ht="30" customHeight="1" x14ac:dyDescent="0.2"/>
    <row r="2233" ht="30" customHeight="1" x14ac:dyDescent="0.2"/>
    <row r="2234" ht="30" customHeight="1" x14ac:dyDescent="0.2"/>
    <row r="2235" ht="30" customHeight="1" x14ac:dyDescent="0.2"/>
    <row r="2236" ht="30" customHeight="1" x14ac:dyDescent="0.2"/>
    <row r="2237" ht="30" customHeight="1" x14ac:dyDescent="0.2"/>
    <row r="2238" ht="30" customHeight="1" x14ac:dyDescent="0.2"/>
    <row r="2239" ht="30" customHeight="1" x14ac:dyDescent="0.2"/>
    <row r="2240" ht="30" customHeight="1" x14ac:dyDescent="0.2"/>
    <row r="2241" ht="30" customHeight="1" x14ac:dyDescent="0.2"/>
    <row r="2242" ht="30" customHeight="1" x14ac:dyDescent="0.2"/>
    <row r="2243" ht="30" customHeight="1" x14ac:dyDescent="0.2"/>
    <row r="2244" ht="30" customHeight="1" x14ac:dyDescent="0.2"/>
    <row r="2245" ht="30" customHeight="1" x14ac:dyDescent="0.2"/>
    <row r="2246" ht="30" customHeight="1" x14ac:dyDescent="0.2"/>
    <row r="2247" ht="30" customHeight="1" x14ac:dyDescent="0.2"/>
    <row r="2248" ht="30" customHeight="1" x14ac:dyDescent="0.2"/>
    <row r="2249" ht="30" customHeight="1" x14ac:dyDescent="0.2"/>
    <row r="2250" ht="30" customHeight="1" x14ac:dyDescent="0.2"/>
    <row r="2251" ht="30" customHeight="1" x14ac:dyDescent="0.2"/>
    <row r="2252" ht="30" customHeight="1" x14ac:dyDescent="0.2"/>
    <row r="2253" ht="30" customHeight="1" x14ac:dyDescent="0.2"/>
    <row r="2254" ht="30" customHeight="1" x14ac:dyDescent="0.2"/>
    <row r="2255" ht="30" customHeight="1" x14ac:dyDescent="0.2"/>
    <row r="2256" ht="30" customHeight="1" x14ac:dyDescent="0.2"/>
    <row r="2257" ht="30" customHeight="1" x14ac:dyDescent="0.2"/>
    <row r="2258" ht="30" customHeight="1" x14ac:dyDescent="0.2"/>
    <row r="2259" ht="30" customHeight="1" x14ac:dyDescent="0.2"/>
    <row r="2260" ht="30" customHeight="1" x14ac:dyDescent="0.2"/>
    <row r="2261" ht="30" customHeight="1" x14ac:dyDescent="0.2"/>
    <row r="2262" ht="30" customHeight="1" x14ac:dyDescent="0.2"/>
    <row r="2263" ht="30" customHeight="1" x14ac:dyDescent="0.2"/>
    <row r="2264" ht="30" customHeight="1" x14ac:dyDescent="0.2"/>
    <row r="2265" ht="30" customHeight="1" x14ac:dyDescent="0.2"/>
    <row r="2266" ht="30" customHeight="1" x14ac:dyDescent="0.2"/>
    <row r="2267" ht="30" customHeight="1" x14ac:dyDescent="0.2"/>
    <row r="2268" ht="30" customHeight="1" x14ac:dyDescent="0.2"/>
    <row r="2269" ht="30" customHeight="1" x14ac:dyDescent="0.2"/>
    <row r="2270" ht="30" customHeight="1" x14ac:dyDescent="0.2"/>
    <row r="2271" ht="30" customHeight="1" x14ac:dyDescent="0.2"/>
    <row r="2272" ht="30" customHeight="1" x14ac:dyDescent="0.2"/>
    <row r="2273" ht="30" customHeight="1" x14ac:dyDescent="0.2"/>
    <row r="2274" ht="30" customHeight="1" x14ac:dyDescent="0.2"/>
    <row r="2275" ht="30" customHeight="1" x14ac:dyDescent="0.2"/>
    <row r="2276" ht="30" customHeight="1" x14ac:dyDescent="0.2"/>
    <row r="2277" ht="30" customHeight="1" x14ac:dyDescent="0.2"/>
    <row r="2278" ht="30" customHeight="1" x14ac:dyDescent="0.2"/>
    <row r="2279" ht="30" customHeight="1" x14ac:dyDescent="0.2"/>
    <row r="2280" ht="30" customHeight="1" x14ac:dyDescent="0.2"/>
    <row r="2281" ht="30" customHeight="1" x14ac:dyDescent="0.2"/>
    <row r="2282" ht="30" customHeight="1" x14ac:dyDescent="0.2"/>
    <row r="2283" ht="30" customHeight="1" x14ac:dyDescent="0.2"/>
    <row r="2284" ht="30" customHeight="1" x14ac:dyDescent="0.2"/>
    <row r="2285" ht="30" customHeight="1" x14ac:dyDescent="0.2"/>
    <row r="2286" ht="30" customHeight="1" x14ac:dyDescent="0.2"/>
    <row r="2287" ht="30" customHeight="1" x14ac:dyDescent="0.2"/>
    <row r="2288" ht="30" customHeight="1" x14ac:dyDescent="0.2"/>
    <row r="2289" ht="30" customHeight="1" x14ac:dyDescent="0.2"/>
    <row r="2290" ht="30" customHeight="1" x14ac:dyDescent="0.2"/>
    <row r="2291" ht="30" customHeight="1" x14ac:dyDescent="0.2"/>
    <row r="2292" ht="30" customHeight="1" x14ac:dyDescent="0.2"/>
    <row r="2293" ht="30" customHeight="1" x14ac:dyDescent="0.2"/>
    <row r="2294" ht="30" customHeight="1" x14ac:dyDescent="0.2"/>
    <row r="2295" ht="30" customHeight="1" x14ac:dyDescent="0.2"/>
    <row r="2296" ht="30" customHeight="1" x14ac:dyDescent="0.2"/>
    <row r="2297" ht="30" customHeight="1" x14ac:dyDescent="0.2"/>
    <row r="2298" ht="30" customHeight="1" x14ac:dyDescent="0.2"/>
    <row r="2299" ht="30" customHeight="1" x14ac:dyDescent="0.2"/>
    <row r="2300" ht="30" customHeight="1" x14ac:dyDescent="0.2"/>
    <row r="2301" ht="30" customHeight="1" x14ac:dyDescent="0.2"/>
    <row r="2302" ht="30" customHeight="1" x14ac:dyDescent="0.2"/>
    <row r="2303" ht="30" customHeight="1" x14ac:dyDescent="0.2"/>
    <row r="2304" ht="30" customHeight="1" x14ac:dyDescent="0.2"/>
    <row r="2305" ht="30" customHeight="1" x14ac:dyDescent="0.2"/>
    <row r="2306" ht="30" customHeight="1" x14ac:dyDescent="0.2"/>
    <row r="2307" ht="30" customHeight="1" x14ac:dyDescent="0.2"/>
    <row r="2308" ht="30" customHeight="1" x14ac:dyDescent="0.2"/>
    <row r="2309" ht="30" customHeight="1" x14ac:dyDescent="0.2"/>
    <row r="2310" ht="30" customHeight="1" x14ac:dyDescent="0.2"/>
    <row r="2311" ht="30" customHeight="1" x14ac:dyDescent="0.2"/>
    <row r="2312" ht="30" customHeight="1" x14ac:dyDescent="0.2"/>
    <row r="2313" ht="30" customHeight="1" x14ac:dyDescent="0.2"/>
    <row r="2314" ht="30" customHeight="1" x14ac:dyDescent="0.2"/>
    <row r="2315" ht="30" customHeight="1" x14ac:dyDescent="0.2"/>
    <row r="2316" ht="30" customHeight="1" x14ac:dyDescent="0.2"/>
    <row r="2317" ht="30" customHeight="1" x14ac:dyDescent="0.2"/>
    <row r="2318" ht="30" customHeight="1" x14ac:dyDescent="0.2"/>
    <row r="2319" ht="30" customHeight="1" x14ac:dyDescent="0.2"/>
    <row r="2320" ht="30" customHeight="1" x14ac:dyDescent="0.2"/>
    <row r="2321" ht="30" customHeight="1" x14ac:dyDescent="0.2"/>
    <row r="2322" ht="30" customHeight="1" x14ac:dyDescent="0.2"/>
    <row r="2323" ht="30" customHeight="1" x14ac:dyDescent="0.2"/>
    <row r="2324" ht="30" customHeight="1" x14ac:dyDescent="0.2"/>
    <row r="2325" ht="30" customHeight="1" x14ac:dyDescent="0.2"/>
    <row r="2326" ht="30" customHeight="1" x14ac:dyDescent="0.2"/>
    <row r="2327" ht="30" customHeight="1" x14ac:dyDescent="0.2"/>
    <row r="2328" ht="30" customHeight="1" x14ac:dyDescent="0.2"/>
    <row r="2329" ht="30" customHeight="1" x14ac:dyDescent="0.2"/>
    <row r="2330" ht="30" customHeight="1" x14ac:dyDescent="0.2"/>
    <row r="2331" ht="30" customHeight="1" x14ac:dyDescent="0.2"/>
    <row r="2332" ht="30" customHeight="1" x14ac:dyDescent="0.2"/>
    <row r="2333" ht="30" customHeight="1" x14ac:dyDescent="0.2"/>
    <row r="2334" ht="30" customHeight="1" x14ac:dyDescent="0.2"/>
    <row r="2335" ht="30" customHeight="1" x14ac:dyDescent="0.2"/>
    <row r="2336" ht="30" customHeight="1" x14ac:dyDescent="0.2"/>
    <row r="2337" ht="30" customHeight="1" x14ac:dyDescent="0.2"/>
    <row r="2338" ht="30" customHeight="1" x14ac:dyDescent="0.2"/>
    <row r="2339" ht="30" customHeight="1" x14ac:dyDescent="0.2"/>
    <row r="2340" ht="30" customHeight="1" x14ac:dyDescent="0.2"/>
    <row r="2341" ht="30" customHeight="1" x14ac:dyDescent="0.2"/>
    <row r="2342" ht="30" customHeight="1" x14ac:dyDescent="0.2"/>
    <row r="2343" ht="30" customHeight="1" x14ac:dyDescent="0.2"/>
    <row r="2344" ht="30" customHeight="1" x14ac:dyDescent="0.2"/>
    <row r="2345" ht="30" customHeight="1" x14ac:dyDescent="0.2"/>
    <row r="2346" ht="30" customHeight="1" x14ac:dyDescent="0.2"/>
    <row r="2347" ht="30" customHeight="1" x14ac:dyDescent="0.2"/>
    <row r="2348" ht="30" customHeight="1" x14ac:dyDescent="0.2"/>
    <row r="2349" ht="30" customHeight="1" x14ac:dyDescent="0.2"/>
    <row r="2350" ht="30" customHeight="1" x14ac:dyDescent="0.2"/>
    <row r="2351" ht="30" customHeight="1" x14ac:dyDescent="0.2"/>
    <row r="2352" ht="30" customHeight="1" x14ac:dyDescent="0.2"/>
    <row r="2353" ht="30" customHeight="1" x14ac:dyDescent="0.2"/>
    <row r="2354" ht="30" customHeight="1" x14ac:dyDescent="0.2"/>
    <row r="2355" ht="30" customHeight="1" x14ac:dyDescent="0.2"/>
    <row r="2356" ht="30" customHeight="1" x14ac:dyDescent="0.2"/>
    <row r="2357" ht="30" customHeight="1" x14ac:dyDescent="0.2"/>
    <row r="2358" ht="30" customHeight="1" x14ac:dyDescent="0.2"/>
    <row r="2359" ht="30" customHeight="1" x14ac:dyDescent="0.2"/>
    <row r="2360" ht="30" customHeight="1" x14ac:dyDescent="0.2"/>
    <row r="2361" ht="30" customHeight="1" x14ac:dyDescent="0.2"/>
    <row r="2362" ht="30" customHeight="1" x14ac:dyDescent="0.2"/>
    <row r="2363" ht="30" customHeight="1" x14ac:dyDescent="0.2"/>
    <row r="2364" ht="30" customHeight="1" x14ac:dyDescent="0.2"/>
    <row r="2365" ht="30" customHeight="1" x14ac:dyDescent="0.2"/>
    <row r="2366" ht="30" customHeight="1" x14ac:dyDescent="0.2"/>
    <row r="2367" ht="30" customHeight="1" x14ac:dyDescent="0.2"/>
    <row r="2368" ht="30" customHeight="1" x14ac:dyDescent="0.2"/>
    <row r="2369" ht="30" customHeight="1" x14ac:dyDescent="0.2"/>
    <row r="2370" ht="30" customHeight="1" x14ac:dyDescent="0.2"/>
    <row r="2371" ht="30" customHeight="1" x14ac:dyDescent="0.2"/>
    <row r="2372" ht="30" customHeight="1" x14ac:dyDescent="0.2"/>
    <row r="2373" ht="30" customHeight="1" x14ac:dyDescent="0.2"/>
    <row r="2374" ht="30" customHeight="1" x14ac:dyDescent="0.2"/>
    <row r="2375" ht="30" customHeight="1" x14ac:dyDescent="0.2"/>
    <row r="2376" ht="30" customHeight="1" x14ac:dyDescent="0.2"/>
    <row r="2377" ht="30" customHeight="1" x14ac:dyDescent="0.2"/>
    <row r="2378" ht="30" customHeight="1" x14ac:dyDescent="0.2"/>
    <row r="2379" ht="30" customHeight="1" x14ac:dyDescent="0.2"/>
    <row r="2380" ht="30" customHeight="1" x14ac:dyDescent="0.2"/>
    <row r="2381" ht="30" customHeight="1" x14ac:dyDescent="0.2"/>
    <row r="2382" ht="30" customHeight="1" x14ac:dyDescent="0.2"/>
    <row r="2383" ht="30" customHeight="1" x14ac:dyDescent="0.2"/>
    <row r="2384" ht="30" customHeight="1" x14ac:dyDescent="0.2"/>
    <row r="2385" ht="30" customHeight="1" x14ac:dyDescent="0.2"/>
    <row r="2386" ht="30" customHeight="1" x14ac:dyDescent="0.2"/>
    <row r="2387" ht="30" customHeight="1" x14ac:dyDescent="0.2"/>
    <row r="2388" ht="30" customHeight="1" x14ac:dyDescent="0.2"/>
    <row r="2389" ht="30" customHeight="1" x14ac:dyDescent="0.2"/>
    <row r="2390" ht="30" customHeight="1" x14ac:dyDescent="0.2"/>
    <row r="2391" ht="30" customHeight="1" x14ac:dyDescent="0.2"/>
    <row r="2392" ht="30" customHeight="1" x14ac:dyDescent="0.2"/>
    <row r="2393" ht="30" customHeight="1" x14ac:dyDescent="0.2"/>
    <row r="2394" ht="30" customHeight="1" x14ac:dyDescent="0.2"/>
    <row r="2395" ht="30" customHeight="1" x14ac:dyDescent="0.2"/>
    <row r="2396" ht="30" customHeight="1" x14ac:dyDescent="0.2"/>
    <row r="2397" ht="30" customHeight="1" x14ac:dyDescent="0.2"/>
    <row r="2398" ht="30" customHeight="1" x14ac:dyDescent="0.2"/>
    <row r="2399" ht="30" customHeight="1" x14ac:dyDescent="0.2"/>
    <row r="2400" ht="30" customHeight="1" x14ac:dyDescent="0.2"/>
    <row r="2401" ht="30" customHeight="1" x14ac:dyDescent="0.2"/>
    <row r="2402" ht="30" customHeight="1" x14ac:dyDescent="0.2"/>
    <row r="2403" ht="30" customHeight="1" x14ac:dyDescent="0.2"/>
    <row r="2404" ht="30" customHeight="1" x14ac:dyDescent="0.2"/>
    <row r="2405" ht="30" customHeight="1" x14ac:dyDescent="0.2"/>
    <row r="2406" ht="30" customHeight="1" x14ac:dyDescent="0.2"/>
    <row r="2407" ht="30" customHeight="1" x14ac:dyDescent="0.2"/>
    <row r="2408" ht="30" customHeight="1" x14ac:dyDescent="0.2"/>
    <row r="2409" ht="30" customHeight="1" x14ac:dyDescent="0.2"/>
    <row r="2410" ht="30" customHeight="1" x14ac:dyDescent="0.2"/>
    <row r="2411" ht="30" customHeight="1" x14ac:dyDescent="0.2"/>
    <row r="2412" ht="30" customHeight="1" x14ac:dyDescent="0.2"/>
    <row r="2413" ht="30" customHeight="1" x14ac:dyDescent="0.2"/>
    <row r="2414" ht="30" customHeight="1" x14ac:dyDescent="0.2"/>
    <row r="2415" ht="30" customHeight="1" x14ac:dyDescent="0.2"/>
    <row r="2416" ht="30" customHeight="1" x14ac:dyDescent="0.2"/>
    <row r="2417" ht="30" customHeight="1" x14ac:dyDescent="0.2"/>
    <row r="2418" ht="30" customHeight="1" x14ac:dyDescent="0.2"/>
    <row r="2419" ht="30" customHeight="1" x14ac:dyDescent="0.2"/>
    <row r="2420" ht="30" customHeight="1" x14ac:dyDescent="0.2"/>
    <row r="2421" ht="30" customHeight="1" x14ac:dyDescent="0.2"/>
    <row r="2422" ht="30" customHeight="1" x14ac:dyDescent="0.2"/>
    <row r="2423" ht="30" customHeight="1" x14ac:dyDescent="0.2"/>
    <row r="2424" ht="30" customHeight="1" x14ac:dyDescent="0.2"/>
    <row r="2425" ht="30" customHeight="1" x14ac:dyDescent="0.2"/>
    <row r="2426" ht="30" customHeight="1" x14ac:dyDescent="0.2"/>
    <row r="2427" ht="30" customHeight="1" x14ac:dyDescent="0.2"/>
    <row r="2428" ht="30" customHeight="1" x14ac:dyDescent="0.2"/>
    <row r="2429" ht="30" customHeight="1" x14ac:dyDescent="0.2"/>
    <row r="2430" ht="30" customHeight="1" x14ac:dyDescent="0.2"/>
    <row r="2431" ht="30" customHeight="1" x14ac:dyDescent="0.2"/>
    <row r="2432" ht="30" customHeight="1" x14ac:dyDescent="0.2"/>
    <row r="2433" ht="30" customHeight="1" x14ac:dyDescent="0.2"/>
    <row r="2434" ht="30" customHeight="1" x14ac:dyDescent="0.2"/>
    <row r="2435" ht="30" customHeight="1" x14ac:dyDescent="0.2"/>
    <row r="2436" ht="30" customHeight="1" x14ac:dyDescent="0.2"/>
    <row r="2437" ht="30" customHeight="1" x14ac:dyDescent="0.2"/>
    <row r="2438" ht="30" customHeight="1" x14ac:dyDescent="0.2"/>
    <row r="2439" ht="30" customHeight="1" x14ac:dyDescent="0.2"/>
    <row r="2440" ht="30" customHeight="1" x14ac:dyDescent="0.2"/>
    <row r="2441" ht="30" customHeight="1" x14ac:dyDescent="0.2"/>
    <row r="2442" ht="30" customHeight="1" x14ac:dyDescent="0.2"/>
    <row r="2443" ht="30" customHeight="1" x14ac:dyDescent="0.2"/>
    <row r="2444" ht="30" customHeight="1" x14ac:dyDescent="0.2"/>
    <row r="2445" ht="30" customHeight="1" x14ac:dyDescent="0.2"/>
    <row r="2446" ht="30" customHeight="1" x14ac:dyDescent="0.2"/>
    <row r="2447" ht="30" customHeight="1" x14ac:dyDescent="0.2"/>
    <row r="2448" ht="30" customHeight="1" x14ac:dyDescent="0.2"/>
    <row r="2449" ht="30" customHeight="1" x14ac:dyDescent="0.2"/>
    <row r="2450" ht="30" customHeight="1" x14ac:dyDescent="0.2"/>
    <row r="2451" ht="30" customHeight="1" x14ac:dyDescent="0.2"/>
    <row r="2452" ht="30" customHeight="1" x14ac:dyDescent="0.2"/>
    <row r="2453" ht="30" customHeight="1" x14ac:dyDescent="0.2"/>
    <row r="2454" ht="30" customHeight="1" x14ac:dyDescent="0.2"/>
    <row r="2455" ht="30" customHeight="1" x14ac:dyDescent="0.2"/>
    <row r="2456" ht="30" customHeight="1" x14ac:dyDescent="0.2"/>
    <row r="2457" ht="30" customHeight="1" x14ac:dyDescent="0.2"/>
    <row r="2458" ht="30" customHeight="1" x14ac:dyDescent="0.2"/>
    <row r="2459" ht="30" customHeight="1" x14ac:dyDescent="0.2"/>
    <row r="2460" ht="30" customHeight="1" x14ac:dyDescent="0.2"/>
  </sheetData>
  <sheetProtection algorithmName="SHA-512" hashValue="Ml4yvrfpuAxa+4cJMoUjOq7VqdPTqi0gIZmeN554DtaiZqTSpQYV5Btclb5t+oirc4Yh59Kx6UPCopeT5p5o6w==" saltValue="MelxifRmUJwvBlWDU861XA==" spinCount="100000" sheet="1" objects="1" scenarios="1"/>
  <mergeCells count="106">
    <mergeCell ref="AM1:AP1"/>
    <mergeCell ref="AM2:AP2"/>
    <mergeCell ref="AM3:AP3"/>
    <mergeCell ref="E1:AL3"/>
    <mergeCell ref="H33:I33"/>
    <mergeCell ref="H34:I34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N15:N16"/>
    <mergeCell ref="O15:O16"/>
    <mergeCell ref="P15:P16"/>
    <mergeCell ref="Q15:Q17"/>
    <mergeCell ref="P35:Q35"/>
    <mergeCell ref="P82:Q82"/>
    <mergeCell ref="P59:Q59"/>
    <mergeCell ref="C62:G62"/>
    <mergeCell ref="H62:I62"/>
    <mergeCell ref="J62:K62"/>
    <mergeCell ref="L62:M62"/>
    <mergeCell ref="N62:N63"/>
    <mergeCell ref="O62:O63"/>
    <mergeCell ref="P62:P63"/>
    <mergeCell ref="Q62:Q64"/>
    <mergeCell ref="C16:C17"/>
    <mergeCell ref="D16:D17"/>
    <mergeCell ref="E16:E17"/>
    <mergeCell ref="H16:I16"/>
    <mergeCell ref="C15:G15"/>
    <mergeCell ref="H15:I15"/>
    <mergeCell ref="J15:K15"/>
    <mergeCell ref="L15:M15"/>
    <mergeCell ref="R62:R64"/>
    <mergeCell ref="S62:S64"/>
    <mergeCell ref="C63:C64"/>
    <mergeCell ref="D63:D64"/>
    <mergeCell ref="E63:E64"/>
    <mergeCell ref="H63:I63"/>
    <mergeCell ref="C39:G39"/>
    <mergeCell ref="H39:I39"/>
    <mergeCell ref="J39:K39"/>
    <mergeCell ref="L39:M39"/>
    <mergeCell ref="C40:C41"/>
    <mergeCell ref="D40:D41"/>
    <mergeCell ref="E40:E41"/>
    <mergeCell ref="H40:I40"/>
    <mergeCell ref="N39:N40"/>
    <mergeCell ref="O39:O40"/>
    <mergeCell ref="P39:P40"/>
    <mergeCell ref="Q39:Q41"/>
    <mergeCell ref="AI24:AQ24"/>
    <mergeCell ref="AI25:AQ27"/>
    <mergeCell ref="R39:R41"/>
    <mergeCell ref="S39:S41"/>
    <mergeCell ref="AF16:AF17"/>
    <mergeCell ref="AG16:AG17"/>
    <mergeCell ref="AA15:AG15"/>
    <mergeCell ref="AE16:AE17"/>
    <mergeCell ref="AC16:AC17"/>
    <mergeCell ref="AD16:AD17"/>
    <mergeCell ref="X16:X17"/>
    <mergeCell ref="W18:W27"/>
    <mergeCell ref="X18:X27"/>
    <mergeCell ref="Y16:Y17"/>
    <mergeCell ref="Z16:Z17"/>
    <mergeCell ref="AA16:AA17"/>
    <mergeCell ref="AB16:AB17"/>
    <mergeCell ref="S15:S17"/>
    <mergeCell ref="V16:V17"/>
    <mergeCell ref="W16:W17"/>
    <mergeCell ref="U9:W9"/>
    <mergeCell ref="R10:T10"/>
    <mergeCell ref="R11:T11"/>
    <mergeCell ref="U11:W11"/>
    <mergeCell ref="V15:Z15"/>
    <mergeCell ref="X11:Z11"/>
    <mergeCell ref="R15:R17"/>
    <mergeCell ref="A1:D3"/>
    <mergeCell ref="A5:AP5"/>
    <mergeCell ref="A4:AP4"/>
    <mergeCell ref="U10:W10"/>
    <mergeCell ref="X9:Z9"/>
    <mergeCell ref="AA9:AC9"/>
    <mergeCell ref="X10:Z10"/>
    <mergeCell ref="AA10:AC10"/>
    <mergeCell ref="R7:T7"/>
    <mergeCell ref="U7:W7"/>
    <mergeCell ref="X7:Z8"/>
    <mergeCell ref="AA7:AC8"/>
    <mergeCell ref="R8:T8"/>
    <mergeCell ref="U8:W8"/>
    <mergeCell ref="R9:T9"/>
    <mergeCell ref="AA11:AC11"/>
    <mergeCell ref="AI12:AQ13"/>
  </mergeCells>
  <pageMargins left="0.70866141732283472" right="0.70866141732283472" top="0.74803149606299213" bottom="0.74803149606299213" header="0.31496062992125984" footer="0.31496062992125984"/>
  <pageSetup scale="13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DATOS!$B$5:$B$16</xm:f>
          </x14:formula1>
          <xm:sqref>J16:M16 AA15 F16:G16 J40:M40 F40:G40 J63:M63 F63:G63</xm:sqref>
        </x14:dataValidation>
        <x14:dataValidation type="list" allowBlank="1" showInputMessage="1" showErrorMessage="1" xr:uid="{00000000-0002-0000-0000-000001000000}">
          <x14:formula1>
            <xm:f>DATOS!$C$5:$C$16</xm:f>
          </x14:formula1>
          <xm:sqref>S14 S38 S61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6"/>
  <sheetViews>
    <sheetView showGridLines="0" workbookViewId="0">
      <selection activeCell="E17" sqref="E17"/>
    </sheetView>
  </sheetViews>
  <sheetFormatPr baseColWidth="10" defaultRowHeight="15" x14ac:dyDescent="0.2"/>
  <cols>
    <col min="3" max="3" width="15.109375" customWidth="1"/>
  </cols>
  <sheetData>
    <row r="3" spans="2:3" ht="15.75" thickBot="1" x14ac:dyDescent="0.25"/>
    <row r="4" spans="2:3" ht="36.6" customHeight="1" thickBot="1" x14ac:dyDescent="0.25">
      <c r="B4" s="6" t="s">
        <v>30</v>
      </c>
      <c r="C4" s="7" t="s">
        <v>42</v>
      </c>
    </row>
    <row r="5" spans="2:3" x14ac:dyDescent="0.2">
      <c r="B5" s="1"/>
      <c r="C5" s="8"/>
    </row>
    <row r="6" spans="2:3" x14ac:dyDescent="0.2">
      <c r="B6" s="3" t="s">
        <v>31</v>
      </c>
      <c r="C6" s="9">
        <v>6</v>
      </c>
    </row>
    <row r="7" spans="2:3" x14ac:dyDescent="0.2">
      <c r="B7" s="3" t="s">
        <v>28</v>
      </c>
      <c r="C7" s="9">
        <v>12</v>
      </c>
    </row>
    <row r="8" spans="2:3" x14ac:dyDescent="0.2">
      <c r="B8" s="3" t="s">
        <v>32</v>
      </c>
      <c r="C8" s="9">
        <v>18</v>
      </c>
    </row>
    <row r="9" spans="2:3" x14ac:dyDescent="0.2">
      <c r="B9" s="3" t="s">
        <v>33</v>
      </c>
      <c r="C9" s="9">
        <v>24</v>
      </c>
    </row>
    <row r="10" spans="2:3" x14ac:dyDescent="0.2">
      <c r="B10" s="3" t="s">
        <v>34</v>
      </c>
      <c r="C10" s="9">
        <v>30</v>
      </c>
    </row>
    <row r="11" spans="2:3" x14ac:dyDescent="0.2">
      <c r="B11" s="3" t="s">
        <v>35</v>
      </c>
      <c r="C11" s="9">
        <v>36</v>
      </c>
    </row>
    <row r="12" spans="2:3" x14ac:dyDescent="0.2">
      <c r="B12" s="3" t="s">
        <v>36</v>
      </c>
      <c r="C12" s="9">
        <v>42</v>
      </c>
    </row>
    <row r="13" spans="2:3" x14ac:dyDescent="0.2">
      <c r="B13" s="3" t="s">
        <v>37</v>
      </c>
      <c r="C13" s="9">
        <v>48</v>
      </c>
    </row>
    <row r="14" spans="2:3" x14ac:dyDescent="0.2">
      <c r="B14" s="2"/>
      <c r="C14" s="9"/>
    </row>
    <row r="15" spans="2:3" x14ac:dyDescent="0.2">
      <c r="B15" s="2"/>
      <c r="C15" s="9"/>
    </row>
    <row r="16" spans="2:3" ht="15.75" thickBot="1" x14ac:dyDescent="0.25">
      <c r="B16" s="5"/>
      <c r="C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RT03-F44</vt:lpstr>
      <vt:lpstr>DATOS</vt:lpstr>
      <vt:lpstr>'RT03-F44'!Área_de_impresión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Aguirre Romero</dc:creator>
  <cp:lastModifiedBy>Mary Carrillo Pacheco</cp:lastModifiedBy>
  <cp:lastPrinted>2021-03-10T16:33:55Z</cp:lastPrinted>
  <dcterms:created xsi:type="dcterms:W3CDTF">2021-02-16T00:17:38Z</dcterms:created>
  <dcterms:modified xsi:type="dcterms:W3CDTF">2024-12-27T00:02:06Z</dcterms:modified>
</cp:coreProperties>
</file>