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SC03\SC03-F01_V11\"/>
    </mc:Choice>
  </mc:AlternateContent>
  <xr:revisionPtr revIDLastSave="0" documentId="8_{5EA809EC-7599-41F6-929C-6A28668E3A53}" xr6:coauthVersionLast="47" xr6:coauthVersionMax="47" xr10:uidLastSave="{00000000-0000-0000-0000-000000000000}"/>
  <bookViews>
    <workbookView xWindow="-120" yWindow="-120" windowWidth="20730" windowHeight="11160" tabRatio="589" xr2:uid="{00000000-000D-0000-FFFF-FFFF00000000}"/>
  </bookViews>
  <sheets>
    <sheet name="APS-IMP" sheetId="1" r:id="rId1"/>
    <sheet name="A.C.V." sheetId="2" r:id="rId2"/>
    <sheet name="ListadoDesplegable" sheetId="3" state="hidden" r:id="rId3"/>
    <sheet name="Control de cambios" sheetId="5" r:id="rId4"/>
  </sheets>
  <externalReferences>
    <externalReference r:id="rId5"/>
  </externalReferences>
  <definedNames>
    <definedName name="_xlnm._FilterDatabase" localSheetId="0" hidden="1">'APS-IMP'!$A$7:$T$12</definedName>
    <definedName name="_xlnm.Print_Area" localSheetId="0">'APS-IMP'!$A$1:$T$14</definedName>
    <definedName name="_xlnm.Print_Area" localSheetId="3">'Control de cambios'!$A$1:$E$10</definedName>
    <definedName name="jorgito">#REF!</definedName>
    <definedName name="sandrita">#REF!</definedName>
    <definedName name="silv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2" i="2"/>
  <c r="N9" i="1" l="1"/>
  <c r="O9" i="1" s="1"/>
  <c r="N10" i="1"/>
  <c r="O10" i="1" s="1"/>
  <c r="N11" i="1"/>
  <c r="O11" i="1" s="1"/>
  <c r="N12" i="1"/>
  <c r="O12" i="1" s="1"/>
  <c r="N8" i="1"/>
  <c r="O8" i="1" s="1"/>
  <c r="E3" i="5" l="1"/>
  <c r="E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IVONNE MARIANA TORRES PRADA</author>
  </authors>
  <commentList>
    <comment ref="I6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(-4) POSITIVO - Impacto beneficioso
Mejora la calidad ambiental de la organización y su entorno.
(4) NEGATIVO - Impacto adverso
Deteriora la calidad ambiental de la organización y el entorno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J6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NO SE PRESENTA. 0
ANUAL 1
TRIMESTRAL, SEMESTRAL 2
MENSUAL, BIMENSUAL 3
DIARIA, SEMANAL 4</t>
        </r>
      </text>
    </comment>
    <comment ref="K6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1 - REDUCIDA (En un área en específico).
2 - AMPLIA (En áreas cercanas)
4 - FUERA DE LAS INSTALACIONES
(En áreas fuera de la Entidad)</t>
        </r>
      </text>
    </comment>
    <comment ref="L6" authorId="0" shapeId="0" xr:uid="{00000000-0006-0000-0000-000004000000}">
      <text>
        <r>
          <rPr>
            <b/>
            <sz val="11"/>
            <color indexed="81"/>
            <rFont val="Tahoma"/>
            <family val="2"/>
          </rPr>
          <t>1- BAJA -</t>
        </r>
        <r>
          <rPr>
            <sz val="11"/>
            <color indexed="81"/>
            <rFont val="Tahoma"/>
            <family val="2"/>
          </rPr>
          <t xml:space="preserve"> Alteración mínima del factor o características ambientales consideradas.
</t>
        </r>
        <r>
          <rPr>
            <b/>
            <sz val="11"/>
            <color indexed="81"/>
            <rFont val="Tahoma"/>
            <family val="2"/>
          </rPr>
          <t xml:space="preserve">2- MODERADA </t>
        </r>
        <r>
          <rPr>
            <sz val="11"/>
            <color indexed="81"/>
            <rFont val="Tahoma"/>
            <family val="2"/>
          </rPr>
          <t xml:space="preserve">- Tiene un potencial de riesgo medio e impactos limitados sobre el medio ambiente
</t>
        </r>
        <r>
          <rPr>
            <b/>
            <sz val="11"/>
            <color indexed="81"/>
            <rFont val="Tahoma"/>
            <family val="2"/>
          </rPr>
          <t>4- ALTA -</t>
        </r>
        <r>
          <rPr>
            <sz val="11"/>
            <color indexed="81"/>
            <rFont val="Tahoma"/>
            <family val="2"/>
          </rPr>
          <t xml:space="preserve"> Se asocia a destrucción del medio ambiente o sus características, con repercusiones futuras de importancia
</t>
        </r>
      </text>
    </comment>
    <comment ref="M6" authorId="0" shapeId="0" xr:uid="{00000000-0006-0000-0000-000005000000}">
      <text>
        <r>
          <rPr>
            <b/>
            <sz val="11"/>
            <color indexed="81"/>
            <rFont val="Tahoma"/>
            <family val="2"/>
          </rPr>
          <t>NO APLICA 0
APLICA Y SE CUMPLE 1
APLICA Y NO SE CUMPLE 4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O6" authorId="0" shapeId="0" xr:uid="{00000000-0006-0000-0000-000006000000}">
      <text>
        <r>
          <rPr>
            <b/>
            <sz val="11"/>
            <color indexed="81"/>
            <rFont val="Tahoma"/>
            <family val="2"/>
          </rPr>
          <t xml:space="preserve">NO SIGNIFICATIVO Entre 1 y 14
SIGNIFICATIVO Entre 15 y 20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jcorrea</author>
    <author>jsosa</author>
    <author>Mery Eyennid Valentierra Garcia</author>
  </authors>
  <commentList>
    <comment ref="A2" authorId="0" shapeId="0" xr:uid="{00000000-0006-0000-0200-000001000000}">
      <text>
        <r>
          <rPr>
            <sz val="9"/>
            <color indexed="81"/>
            <rFont val="Tahoma"/>
            <family val="2"/>
          </rPr>
          <t>Mencione el tipo de actividad que se presenta en las instalaciones</t>
        </r>
      </text>
    </comment>
    <comment ref="C2" authorId="1" shapeId="0" xr:uid="{00000000-0006-0000-0200-000002000000}">
      <text>
        <r>
          <rPr>
            <sz val="14"/>
            <color indexed="81"/>
            <rFont val="Tahoma"/>
            <family val="2"/>
          </rPr>
          <t xml:space="preserve">
Describa el tipo de impacto</t>
        </r>
      </text>
    </comment>
    <comment ref="D2" authorId="2" shapeId="0" xr:uid="{00000000-0006-0000-0200-000003000000}">
      <text>
        <r>
          <rPr>
            <sz val="18"/>
            <color indexed="81"/>
            <rFont val="Tahoma"/>
            <family val="2"/>
          </rPr>
          <t>Tipo de condición que se presenta el aspecto ambiental.</t>
        </r>
      </text>
    </comment>
  </commentList>
</comments>
</file>

<file path=xl/sharedStrings.xml><?xml version="1.0" encoding="utf-8"?>
<sst xmlns="http://schemas.openxmlformats.org/spreadsheetml/2006/main" count="146" uniqueCount="126">
  <si>
    <t>ÍTEM</t>
  </si>
  <si>
    <t>DESCRIPCIÓN DE LA ACTIVIDAD</t>
  </si>
  <si>
    <t>ASPECTO AMBIENTAL</t>
  </si>
  <si>
    <t>IMPACTO AMBIENTAL</t>
  </si>
  <si>
    <t>ACCIONES PARA ABORDAR RIESGOS Y OPORTUNIDADES</t>
  </si>
  <si>
    <t>ACTIVIDAD</t>
  </si>
  <si>
    <t>ÁREAS</t>
  </si>
  <si>
    <t>TIPO DE ASPECTO</t>
  </si>
  <si>
    <t xml:space="preserve">ASPECTO  </t>
  </si>
  <si>
    <t>DESCRIPCIÓN ASPECTO AMBIENTAL</t>
  </si>
  <si>
    <t>Anormal</t>
  </si>
  <si>
    <t xml:space="preserve">TIPO DE IMPACTO </t>
  </si>
  <si>
    <t>POSITIVO</t>
  </si>
  <si>
    <t xml:space="preserve">TIPO DE IMPACTO 
(TP) </t>
  </si>
  <si>
    <t>FRECUENCIA (FR)</t>
  </si>
  <si>
    <t>AFECTACIÓN (A)</t>
  </si>
  <si>
    <t>LEGISLACION APLICABLE 
(LA)</t>
  </si>
  <si>
    <t>EXTENSIÓN
(EX)</t>
  </si>
  <si>
    <t xml:space="preserve">VALOR DE LA SIGNIFICANCIA (VS) </t>
  </si>
  <si>
    <t xml:space="preserve">CONTROLES OPERACIONALES </t>
  </si>
  <si>
    <t xml:space="preserve">ACCIONES DEL CONTROL </t>
  </si>
  <si>
    <t xml:space="preserve">Atención a los usuarios </t>
  </si>
  <si>
    <t xml:space="preserve">Operaciones de oficina </t>
  </si>
  <si>
    <t>Capacitaciones, cursos, charlas,  comités, audiencias, reuniones, juntas y actividades varias</t>
  </si>
  <si>
    <t>Impresión y fotocopiado</t>
  </si>
  <si>
    <t>Inventario / Almacenamiento de insumos y bienes</t>
  </si>
  <si>
    <t>Atenciones de consultas médicas y/o jornadas de salud y bienestar</t>
  </si>
  <si>
    <t>Servicio de cafetería, consumo de alimentos</t>
  </si>
  <si>
    <t>Aseo, limpieza y desinfección</t>
  </si>
  <si>
    <t>Servicio de baños</t>
  </si>
  <si>
    <t>Clasificación y almacenamiento y entrega de residuos</t>
  </si>
  <si>
    <t>Fumigación de las instalaciones de la SIC</t>
  </si>
  <si>
    <t>Mantenimiento de aires acondicionados</t>
  </si>
  <si>
    <t>Mantenimiento de Computadores e impresoras.</t>
  </si>
  <si>
    <t xml:space="preserve">Eliminación de Documentos  </t>
  </si>
  <si>
    <t>Instalación de aviso institucional</t>
  </si>
  <si>
    <t>Inclusión de criterios ambientales en la contratación de bienes y servicios</t>
  </si>
  <si>
    <t>Promoción de movilidad sostenible</t>
  </si>
  <si>
    <t>Consumo de agua</t>
  </si>
  <si>
    <t>Consumo de combustible</t>
  </si>
  <si>
    <t>Consumo de energía eléctrica</t>
  </si>
  <si>
    <t>Consumo de papel</t>
  </si>
  <si>
    <t xml:space="preserve">Generación de conciencia ambiental </t>
  </si>
  <si>
    <t>Generación de emisiones atmosféricas</t>
  </si>
  <si>
    <t>Generación de olores y/o vapores</t>
  </si>
  <si>
    <t>Generación de residuos aprovechables (Orgánicos, Papel, plástico, cartón etc.)</t>
  </si>
  <si>
    <t>Generación de residuos no aprovechables (Residuos  ordinarios)</t>
  </si>
  <si>
    <t>Generación de residuos Peligrosos</t>
  </si>
  <si>
    <t>(Tóner, biosanitarios, luminarias, etc.)</t>
  </si>
  <si>
    <t>Generación de residuos especiales (Pilas, cargadores, escombros, llantas, RAEEs)</t>
  </si>
  <si>
    <t>Generación de vertimientos</t>
  </si>
  <si>
    <t>Otros aspectos ambientales</t>
  </si>
  <si>
    <t>Publicidad visual exterior</t>
  </si>
  <si>
    <t>Agotamiento de los recursos naturales</t>
  </si>
  <si>
    <t>Contaminación y/o alteración de agua</t>
  </si>
  <si>
    <t>Contaminación del aire</t>
  </si>
  <si>
    <t>Contaminación y/o alteración del suelo</t>
  </si>
  <si>
    <t>Alteración del paisaje</t>
  </si>
  <si>
    <t>Sobrepresión del relleno sanitario</t>
  </si>
  <si>
    <t>Aumento en la conciencia ambiental</t>
  </si>
  <si>
    <t>Reducción de afectación al medio ambiente</t>
  </si>
  <si>
    <t>Afectación ambiental</t>
  </si>
  <si>
    <t>Contaminación visual</t>
  </si>
  <si>
    <t>Normal</t>
  </si>
  <si>
    <t xml:space="preserve">Emergencia </t>
  </si>
  <si>
    <t xml:space="preserve"> TIPO  DE OPERACIÓN</t>
  </si>
  <si>
    <t>Operación de las</t>
  </si>
  <si>
    <t>Operaciones de vehículos (parque automotor y  rutas para el desplazamiento de los funcionarios)</t>
  </si>
  <si>
    <t xml:space="preserve">NEGATIVO </t>
  </si>
  <si>
    <t>NO SE PRESENTA</t>
  </si>
  <si>
    <t>ANUAL</t>
  </si>
  <si>
    <t>MENSUAL</t>
  </si>
  <si>
    <t xml:space="preserve">DIARIA </t>
  </si>
  <si>
    <t xml:space="preserve">FUERA DE LAS INSTALACIONES </t>
  </si>
  <si>
    <t>BAJA</t>
  </si>
  <si>
    <t>MODERADA</t>
  </si>
  <si>
    <t>ALTA</t>
  </si>
  <si>
    <t xml:space="preserve">NO APLICA </t>
  </si>
  <si>
    <t xml:space="preserve">APLICA Y SE CUMPLE </t>
  </si>
  <si>
    <t xml:space="preserve">APLICA Y NO SE CUMPLE </t>
  </si>
  <si>
    <t>TIPO 
OPERACIÓN</t>
  </si>
  <si>
    <t xml:space="preserve">REDUCIDA </t>
  </si>
  <si>
    <t xml:space="preserve">AMPLIA </t>
  </si>
  <si>
    <t xml:space="preserve">CLASIFICACIÓN DEL ASPECTO </t>
  </si>
  <si>
    <t>Mantenimiento locativo (Adecuación de áreas, reformas de instalaciones)</t>
  </si>
  <si>
    <t>SEMESTRAL</t>
  </si>
  <si>
    <t xml:space="preserve">CONTROL </t>
  </si>
  <si>
    <t>DESCRIPCIÓN</t>
  </si>
  <si>
    <t xml:space="preserve">OBJETIVO: </t>
  </si>
  <si>
    <t>ALCANCE:</t>
  </si>
  <si>
    <t xml:space="preserve"> Este análisis es enfocado a todos los procesos y servicios que presta la empresa. </t>
  </si>
  <si>
    <t>DETERMINACIÓN DE LOS ASPECTOS E IMPACTOS AMBIENTALES PARA EL ACV.</t>
  </si>
  <si>
    <t xml:space="preserve">Realizar el análisis desde la perspectiva del ciclo de vida de los aspectos ambientales más significativos que tiene la Entidad  identificados en la matriz de aspectos e impactos ambientales. </t>
  </si>
  <si>
    <t>CICLO DE VIDA</t>
  </si>
  <si>
    <t xml:space="preserve">MATRIZ DE IDENTIFICACIÓN DE ASPECTOS, EVALUACIÓN Y CONTROL DE IMPACTOS AMBIENTALES </t>
  </si>
  <si>
    <t>CÓDIGO DEL FORMATO</t>
  </si>
  <si>
    <t xml:space="preserve"> SC03-F01</t>
  </si>
  <si>
    <t>VERSIÓN DEL FORMATO</t>
  </si>
  <si>
    <t>FECHA DE ACTUALIZACIÓN Y EVALUACIÓN</t>
  </si>
  <si>
    <t>CONTROL DE CAMBIOS</t>
  </si>
  <si>
    <t>Superintendencia de Industria y Comercio
Dirección sede principal: Cra 13 27-00 Piso 3 Edificio Bochica
Ciudad: Bogotá D.C.
Teléfonos: 601-5870000</t>
  </si>
  <si>
    <r>
      <rPr>
        <b/>
        <sz val="11"/>
        <color theme="1"/>
        <rFont val="Arial Narrow"/>
        <family val="2"/>
      </rPr>
      <t xml:space="preserve">FECHA DE ACTUALIZACIÓN </t>
    </r>
    <r>
      <rPr>
        <sz val="11"/>
        <color theme="1"/>
        <rFont val="Arial Narrow"/>
        <family val="2"/>
      </rPr>
      <t xml:space="preserve">
(Año-mes-día)</t>
    </r>
  </si>
  <si>
    <r>
      <rPr>
        <b/>
        <sz val="11"/>
        <color theme="1"/>
        <rFont val="Arial Narrow"/>
        <family val="2"/>
      </rPr>
      <t>DESCRIPCIÓN DEL CAMBIO</t>
    </r>
    <r>
      <rPr>
        <sz val="11"/>
        <color theme="1"/>
        <rFont val="Arial Narrow"/>
        <family val="2"/>
      </rPr>
      <t xml:space="preserve">
(Mencione los cambios realizados)</t>
    </r>
  </si>
  <si>
    <r>
      <rPr>
        <b/>
        <sz val="11"/>
        <color theme="1"/>
        <rFont val="Arial Narrow"/>
        <family val="2"/>
      </rPr>
      <t xml:space="preserve">PERSONA QUE REALIZÓ EL CAMBIO 
</t>
    </r>
    <r>
      <rPr>
        <sz val="11"/>
        <color theme="1"/>
        <rFont val="Arial Narrow"/>
        <family val="2"/>
      </rPr>
      <t>(Nombre y apellido- cargo)</t>
    </r>
  </si>
  <si>
    <r>
      <rPr>
        <b/>
        <sz val="11"/>
        <color theme="1"/>
        <rFont val="Arial Narrow"/>
        <family val="2"/>
      </rPr>
      <t xml:space="preserve">ETAPA 4: </t>
    </r>
    <r>
      <rPr>
        <sz val="11"/>
        <color theme="1"/>
        <rFont val="Arial Narrow"/>
        <family val="2"/>
      </rPr>
      <t>DETERMINAR ACCIONES PARA  ABORDAR RIESGOS Y OPORTUNIDADES</t>
    </r>
  </si>
  <si>
    <t>ANÁLISIS DE CICLO DE VIDA</t>
  </si>
  <si>
    <t>Tipo de impacto</t>
  </si>
  <si>
    <t>Frecuencia</t>
  </si>
  <si>
    <t>Extensión</t>
  </si>
  <si>
    <t xml:space="preserve">Afectación </t>
  </si>
  <si>
    <t>Legislación aplicable</t>
  </si>
  <si>
    <t xml:space="preserve">Observación: </t>
  </si>
  <si>
    <r>
      <rPr>
        <b/>
        <sz val="14"/>
        <color theme="1"/>
        <rFont val="Arial Narrow"/>
        <family val="2"/>
      </rPr>
      <t xml:space="preserve">ETAPA 1 </t>
    </r>
    <r>
      <rPr>
        <sz val="14"/>
        <color theme="1"/>
        <rFont val="Arial Narrow"/>
        <family val="2"/>
      </rPr>
      <t xml:space="preserve">IDENTIFICACIÓN DE ASPECTOS E IMPACTOS AMBIENTALES </t>
    </r>
  </si>
  <si>
    <r>
      <rPr>
        <b/>
        <sz val="14"/>
        <color theme="1"/>
        <rFont val="Arial Narrow"/>
        <family val="2"/>
      </rPr>
      <t xml:space="preserve">ETAPA 2: </t>
    </r>
    <r>
      <rPr>
        <sz val="14"/>
        <color theme="1"/>
        <rFont val="Arial Narrow"/>
        <family val="2"/>
      </rPr>
      <t>EVALUACIÓN DE LOS ASPECTOS E IMPACTOS AMBIENTALES</t>
    </r>
  </si>
  <si>
    <r>
      <rPr>
        <b/>
        <sz val="14"/>
        <color theme="1"/>
        <rFont val="Arial Narrow"/>
        <family val="2"/>
      </rPr>
      <t xml:space="preserve">ETAPA 3: </t>
    </r>
    <r>
      <rPr>
        <sz val="14"/>
        <color theme="1"/>
        <rFont val="Arial Narrow"/>
        <family val="2"/>
      </rPr>
      <t xml:space="preserve">CONTROLES OPERACIONALES </t>
    </r>
  </si>
  <si>
    <t>ASPECTOS AMBIENTALES:</t>
  </si>
  <si>
    <t>La Superintendencia de Industria y Comercio implementa el procedimiento SC03-P01, para la identificación de Aspectos e Impactos Ambientales derivados de las actividades de la Entidad desde la perspectiva del ciclo de vida de un producto o servicio y así poder establecer cuáles son significativos y cuáles de estos pueden convertirse en riesgos u oportunidades para la Entidad.</t>
  </si>
  <si>
    <t xml:space="preserve">Con el fin de garantizar la implementación, se describen las etapas típicas del ciclo de vida de los productos (o servicios) en donde se describen el diseño y operación, producto generado, tratamiento al finalizar la vida y la disposición final, entre otros. Las etapas del ciclo de vida que sean aplicables variarán dependiendo de la actividad, producto o servicio. Para la elaboración del análisis de ciclo de vida de los productos y servicios, se tuvo en cuenta los Aspectos Ambientales Significativos, que para la presente vigencia fueron identificados de la siguiente manera: </t>
  </si>
  <si>
    <t>TOTAL</t>
  </si>
  <si>
    <t xml:space="preserve">ASPECTOS AMBIENTALES SIGNIFICATIVOS. </t>
  </si>
  <si>
    <t>ACTIVIDADES IDENTIFICADAS</t>
  </si>
  <si>
    <t xml:space="preserve">SEDE: </t>
  </si>
  <si>
    <t xml:space="preserve">AÑO: </t>
  </si>
  <si>
    <t>Superintendencia de Industria y Comercio
Dirección sede Principal: Cra 13 27-00 Edificio Bochica
Ciudad: Bogotá D.C.
Teléfonos: 601-5870000</t>
  </si>
  <si>
    <t xml:space="preserve">Sede: 
Dirección: </t>
  </si>
  <si>
    <t xml:space="preserve">FECHA DE ACTUALIZACIÓN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</si>
</sst>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indexed="81"/>
      <name val="Tahoma"/>
      <family val="2"/>
    </font>
    <font>
      <sz val="18"/>
      <color indexed="81"/>
      <name val="Tahoma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sz val="26"/>
      <color theme="1"/>
      <name val="Arial Narrow"/>
      <family val="2"/>
    </font>
    <font>
      <sz val="11"/>
      <name val="Arial Narrow"/>
      <family val="2"/>
    </font>
    <font>
      <b/>
      <sz val="26"/>
      <color theme="1"/>
      <name val="Arial Narrow"/>
      <family val="2"/>
    </font>
    <font>
      <b/>
      <sz val="12"/>
      <name val="Arial Narrow"/>
      <family val="2"/>
    </font>
    <font>
      <sz val="12"/>
      <color rgb="FF000000"/>
      <name val="Arial Narrow"/>
      <family val="2"/>
    </font>
    <font>
      <b/>
      <u/>
      <sz val="11"/>
      <color rgb="FF212121"/>
      <name val="Arial"/>
      <family val="2"/>
    </font>
    <font>
      <b/>
      <u/>
      <sz val="11"/>
      <color rgb="FF201F1E"/>
      <name val="Arial"/>
      <family val="2"/>
    </font>
    <font>
      <sz val="9"/>
      <name val="Arial Narrow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b/>
      <sz val="16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4">
    <xf numFmtId="0" fontId="0" fillId="0" borderId="0" xfId="0"/>
    <xf numFmtId="0" fontId="5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/>
    </xf>
    <xf numFmtId="14" fontId="10" fillId="3" borderId="3" xfId="0" applyNumberFormat="1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14" fillId="0" borderId="3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7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6" fillId="0" borderId="0" xfId="0" applyFont="1"/>
    <xf numFmtId="0" fontId="24" fillId="0" borderId="0" xfId="0" applyFont="1"/>
    <xf numFmtId="0" fontId="25" fillId="0" borderId="0" xfId="0" applyFont="1"/>
    <xf numFmtId="0" fontId="12" fillId="5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14" fontId="11" fillId="3" borderId="3" xfId="0" applyNumberFormat="1" applyFont="1" applyFill="1" applyBorder="1" applyAlignment="1">
      <alignment vertical="center" wrapText="1"/>
    </xf>
    <xf numFmtId="14" fontId="22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 wrapText="1"/>
    </xf>
    <xf numFmtId="14" fontId="22" fillId="3" borderId="1" xfId="0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4" fontId="8" fillId="3" borderId="3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horizontal="left" wrapText="1"/>
    </xf>
    <xf numFmtId="0" fontId="14" fillId="3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164" fontId="33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/>
    </xf>
    <xf numFmtId="0" fontId="11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11" fillId="8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/>
    </xf>
    <xf numFmtId="14" fontId="13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2" fillId="9" borderId="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4" fontId="14" fillId="0" borderId="7" xfId="0" applyNumberFormat="1" applyFont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</cellXfs>
  <cellStyles count="2">
    <cellStyle name="Normal" xfId="0" builtinId="0"/>
    <cellStyle name="Normal 3" xfId="1" xr:uid="{00000000-0005-0000-0000-000001000000}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103911</xdr:colOff>
      <xdr:row>0</xdr:row>
      <xdr:rowOff>149368</xdr:rowOff>
    </xdr:from>
    <xdr:to>
      <xdr:col>17</xdr:col>
      <xdr:colOff>1560803</xdr:colOff>
      <xdr:row>2</xdr:row>
      <xdr:rowOff>453468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3866" y="149368"/>
          <a:ext cx="1456892" cy="1481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19</xdr:col>
      <xdr:colOff>304308</xdr:colOff>
      <xdr:row>13</xdr:row>
      <xdr:rowOff>0</xdr:rowOff>
    </xdr:from>
    <xdr:ext cx="2381250" cy="1040998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4490" y="7718962"/>
          <a:ext cx="2381250" cy="1040998"/>
        </a:xfrm>
        <a:prstGeom prst="rect">
          <a:avLst/>
        </a:prstGeom>
      </xdr:spPr>
    </xdr:pic>
    <xdr:clientData/>
  </xdr:oneCellAnchor>
  <xdr:twoCellAnchor editAs="oneCell">
    <xdr:from>
      <xdr:col>0</xdr:col>
      <xdr:colOff>285749</xdr:colOff>
      <xdr:row>0</xdr:row>
      <xdr:rowOff>489856</xdr:rowOff>
    </xdr:from>
    <xdr:to>
      <xdr:col>1</xdr:col>
      <xdr:colOff>2251980</xdr:colOff>
      <xdr:row>1</xdr:row>
      <xdr:rowOff>585106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49" y="489856"/>
          <a:ext cx="2564945" cy="680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279127</xdr:colOff>
      <xdr:row>0</xdr:row>
      <xdr:rowOff>100855</xdr:rowOff>
    </xdr:from>
    <xdr:to>
      <xdr:col>2</xdr:col>
      <xdr:colOff>991875</xdr:colOff>
      <xdr:row>2</xdr:row>
      <xdr:rowOff>212912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172" y="100855"/>
          <a:ext cx="712748" cy="70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1692089</xdr:colOff>
      <xdr:row>15</xdr:row>
      <xdr:rowOff>56030</xdr:rowOff>
    </xdr:from>
    <xdr:to>
      <xdr:col>4</xdr:col>
      <xdr:colOff>1131795</xdr:colOff>
      <xdr:row>15</xdr:row>
      <xdr:rowOff>818430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79089" y="11519648"/>
          <a:ext cx="1748118" cy="762400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0</xdr:row>
      <xdr:rowOff>168089</xdr:rowOff>
    </xdr:from>
    <xdr:to>
      <xdr:col>0</xdr:col>
      <xdr:colOff>2598563</xdr:colOff>
      <xdr:row>2</xdr:row>
      <xdr:rowOff>265740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18" y="168089"/>
          <a:ext cx="2564945" cy="6803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19050</xdr:rowOff>
    </xdr:from>
    <xdr:to>
      <xdr:col>2</xdr:col>
      <xdr:colOff>647700</xdr:colOff>
      <xdr:row>2</xdr:row>
      <xdr:rowOff>259547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238125"/>
          <a:ext cx="533400" cy="516722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9</xdr:row>
      <xdr:rowOff>38101</xdr:rowOff>
    </xdr:from>
    <xdr:to>
      <xdr:col>4</xdr:col>
      <xdr:colOff>619125</xdr:colOff>
      <xdr:row>9</xdr:row>
      <xdr:rowOff>636292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2676526"/>
          <a:ext cx="1371600" cy="598191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1</xdr:row>
      <xdr:rowOff>38101</xdr:rowOff>
    </xdr:from>
    <xdr:to>
      <xdr:col>0</xdr:col>
      <xdr:colOff>1932432</xdr:colOff>
      <xdr:row>2</xdr:row>
      <xdr:rowOff>180976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2426" y="257176"/>
          <a:ext cx="1580006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y%20Valentierra/Downloads/SC03-F01%20-%20Matriz%20de%20Identificaci&#243;n%20de%20Aspectos%20202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ASP. E IMP."/>
      <sheetName val="VALORACIÓN"/>
      <sheetName val="CONTROL DE CAMBIOS"/>
      <sheetName val="Hoja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1"/>
  <sheetViews>
    <sheetView showGridLines="0" tabSelected="1" topLeftCell="G1" zoomScale="70" zoomScaleNormal="70" zoomScaleSheetLayoutView="82" workbookViewId="0">
      <pane ySplit="7" topLeftCell="A8" activePane="bottomLeft" state="frozen"/>
      <selection activeCell="B1" sqref="B1"/>
      <selection pane="bottomLeft" activeCell="T1" sqref="T1"/>
    </sheetView>
  </sheetViews>
  <sheetFormatPr baseColWidth="10" defaultRowHeight="16.5" x14ac:dyDescent="0.3"/>
  <cols>
    <col min="1" max="1" width="9" style="8" customWidth="1"/>
    <col min="2" max="2" width="36.28515625" style="8" customWidth="1"/>
    <col min="3" max="3" width="20.28515625" style="8" customWidth="1"/>
    <col min="4" max="4" width="14.7109375" style="8" customWidth="1"/>
    <col min="5" max="5" width="21.28515625" style="8" customWidth="1"/>
    <col min="6" max="6" width="21" style="8" customWidth="1"/>
    <col min="7" max="7" width="21.28515625" style="8" customWidth="1"/>
    <col min="8" max="8" width="17.140625" style="14" customWidth="1"/>
    <col min="9" max="9" width="8.7109375" style="8" customWidth="1"/>
    <col min="10" max="12" width="8.140625" style="8" customWidth="1"/>
    <col min="13" max="13" width="9.5703125" style="8" customWidth="1"/>
    <col min="14" max="14" width="9.42578125" style="8" customWidth="1"/>
    <col min="15" max="15" width="25.85546875" style="8" customWidth="1"/>
    <col min="16" max="16" width="24.5703125" style="8" customWidth="1"/>
    <col min="17" max="17" width="23" style="8" customWidth="1"/>
    <col min="18" max="18" width="32.140625" style="20" customWidth="1"/>
    <col min="19" max="19" width="27" style="20" customWidth="1"/>
    <col min="20" max="20" width="43.5703125" style="21" customWidth="1"/>
    <col min="21" max="21" width="11.42578125" style="8"/>
    <col min="22" max="28" width="11.42578125" style="2"/>
    <col min="29" max="29" width="23.7109375" style="2" customWidth="1"/>
    <col min="30" max="16384" width="11.42578125" style="2"/>
  </cols>
  <sheetData>
    <row r="1" spans="1:29" ht="46.5" customHeight="1" x14ac:dyDescent="0.3">
      <c r="A1" s="63"/>
      <c r="B1" s="63"/>
      <c r="C1" s="57" t="s">
        <v>94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4"/>
      <c r="S1" s="45" t="s">
        <v>95</v>
      </c>
      <c r="T1" s="46" t="s">
        <v>96</v>
      </c>
      <c r="Y1" s="33" t="s">
        <v>106</v>
      </c>
      <c r="Z1" s="33" t="s">
        <v>107</v>
      </c>
      <c r="AA1" s="33" t="s">
        <v>108</v>
      </c>
      <c r="AB1" s="33" t="s">
        <v>109</v>
      </c>
      <c r="AC1" s="33" t="s">
        <v>110</v>
      </c>
    </row>
    <row r="2" spans="1:29" ht="46.5" customHeight="1" x14ac:dyDescent="0.3">
      <c r="A2" s="63"/>
      <c r="B2" s="63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64"/>
      <c r="S2" s="45" t="s">
        <v>97</v>
      </c>
      <c r="T2" s="55">
        <v>11</v>
      </c>
      <c r="Y2" s="34">
        <v>-4</v>
      </c>
      <c r="Z2" s="34">
        <v>0</v>
      </c>
      <c r="AA2" s="34">
        <v>1</v>
      </c>
      <c r="AB2" s="34">
        <v>1</v>
      </c>
      <c r="AC2" s="34">
        <v>0</v>
      </c>
    </row>
    <row r="3" spans="1:29" ht="46.5" customHeight="1" x14ac:dyDescent="0.3">
      <c r="A3" s="63"/>
      <c r="B3" s="63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64"/>
      <c r="S3" s="47" t="s">
        <v>125</v>
      </c>
      <c r="T3" s="56">
        <v>45702</v>
      </c>
      <c r="Y3" s="34">
        <v>4</v>
      </c>
      <c r="Z3" s="35">
        <v>1</v>
      </c>
      <c r="AA3" s="36">
        <v>2</v>
      </c>
      <c r="AB3" s="34">
        <v>2</v>
      </c>
      <c r="AC3" s="34">
        <v>1</v>
      </c>
    </row>
    <row r="4" spans="1:29" s="3" customFormat="1" ht="32.25" customHeight="1" x14ac:dyDescent="0.25">
      <c r="A4" s="66" t="s">
        <v>0</v>
      </c>
      <c r="B4" s="71" t="s">
        <v>112</v>
      </c>
      <c r="C4" s="71"/>
      <c r="D4" s="71"/>
      <c r="E4" s="71"/>
      <c r="F4" s="71"/>
      <c r="G4" s="71"/>
      <c r="H4" s="71"/>
      <c r="I4" s="72" t="s">
        <v>113</v>
      </c>
      <c r="J4" s="72"/>
      <c r="K4" s="72"/>
      <c r="L4" s="72"/>
      <c r="M4" s="72"/>
      <c r="N4" s="72"/>
      <c r="O4" s="72"/>
      <c r="P4" s="73" t="s">
        <v>114</v>
      </c>
      <c r="Q4" s="74"/>
      <c r="R4" s="74"/>
      <c r="S4" s="75"/>
      <c r="T4" s="38" t="s">
        <v>104</v>
      </c>
      <c r="U4" s="14"/>
      <c r="Y4" s="35"/>
      <c r="Z4" s="35">
        <v>2</v>
      </c>
      <c r="AA4" s="36">
        <v>4</v>
      </c>
      <c r="AB4" s="34">
        <v>4</v>
      </c>
      <c r="AC4" s="34">
        <v>4</v>
      </c>
    </row>
    <row r="5" spans="1:29" s="3" customFormat="1" ht="57.75" customHeight="1" x14ac:dyDescent="0.25">
      <c r="A5" s="66"/>
      <c r="B5" s="71"/>
      <c r="C5" s="71"/>
      <c r="D5" s="71"/>
      <c r="E5" s="71"/>
      <c r="F5" s="71"/>
      <c r="G5" s="71"/>
      <c r="H5" s="71"/>
      <c r="I5" s="72"/>
      <c r="J5" s="72"/>
      <c r="K5" s="72"/>
      <c r="L5" s="72"/>
      <c r="M5" s="72"/>
      <c r="N5" s="72"/>
      <c r="O5" s="72"/>
      <c r="P5" s="69" t="s">
        <v>124</v>
      </c>
      <c r="Q5" s="70"/>
      <c r="R5" s="69" t="s">
        <v>124</v>
      </c>
      <c r="S5" s="70"/>
      <c r="T5" s="38"/>
      <c r="U5" s="14"/>
      <c r="Y5" s="35"/>
      <c r="Z5" s="36">
        <v>3</v>
      </c>
      <c r="AA5" s="36"/>
      <c r="AB5" s="36"/>
      <c r="AC5" s="34"/>
    </row>
    <row r="6" spans="1:29" s="4" customFormat="1" ht="42" customHeight="1" x14ac:dyDescent="0.3">
      <c r="A6" s="66"/>
      <c r="B6" s="62" t="s">
        <v>1</v>
      </c>
      <c r="C6" s="62"/>
      <c r="D6" s="62" t="s">
        <v>2</v>
      </c>
      <c r="E6" s="62"/>
      <c r="F6" s="62"/>
      <c r="G6" s="37" t="s">
        <v>3</v>
      </c>
      <c r="H6" s="62" t="s">
        <v>65</v>
      </c>
      <c r="I6" s="67" t="s">
        <v>13</v>
      </c>
      <c r="J6" s="67" t="s">
        <v>14</v>
      </c>
      <c r="K6" s="67" t="s">
        <v>17</v>
      </c>
      <c r="L6" s="67" t="s">
        <v>15</v>
      </c>
      <c r="M6" s="67" t="s">
        <v>16</v>
      </c>
      <c r="N6" s="67" t="s">
        <v>18</v>
      </c>
      <c r="O6" s="65" t="s">
        <v>83</v>
      </c>
      <c r="P6" s="61" t="s">
        <v>19</v>
      </c>
      <c r="Q6" s="61"/>
      <c r="R6" s="61" t="s">
        <v>19</v>
      </c>
      <c r="S6" s="61"/>
      <c r="T6" s="68" t="s">
        <v>4</v>
      </c>
      <c r="U6" s="15"/>
      <c r="Y6" s="36"/>
      <c r="Z6" s="36">
        <v>4</v>
      </c>
      <c r="AA6" s="36"/>
      <c r="AB6" s="36"/>
      <c r="AC6" s="36"/>
    </row>
    <row r="7" spans="1:29" s="4" customFormat="1" ht="42" customHeight="1" x14ac:dyDescent="0.3">
      <c r="A7" s="66"/>
      <c r="B7" s="37" t="s">
        <v>5</v>
      </c>
      <c r="C7" s="37" t="s">
        <v>6</v>
      </c>
      <c r="D7" s="37" t="s">
        <v>7</v>
      </c>
      <c r="E7" s="37" t="s">
        <v>8</v>
      </c>
      <c r="F7" s="37" t="s">
        <v>9</v>
      </c>
      <c r="G7" s="37" t="s">
        <v>11</v>
      </c>
      <c r="H7" s="62"/>
      <c r="I7" s="67"/>
      <c r="J7" s="67"/>
      <c r="K7" s="67"/>
      <c r="L7" s="67"/>
      <c r="M7" s="67"/>
      <c r="N7" s="67"/>
      <c r="O7" s="65"/>
      <c r="P7" s="39" t="s">
        <v>20</v>
      </c>
      <c r="Q7" s="39" t="s">
        <v>86</v>
      </c>
      <c r="R7" s="39" t="s">
        <v>20</v>
      </c>
      <c r="S7" s="39" t="s">
        <v>86</v>
      </c>
      <c r="T7" s="68"/>
      <c r="U7" s="15"/>
    </row>
    <row r="8" spans="1:29" ht="40.5" customHeight="1" x14ac:dyDescent="0.3">
      <c r="A8" s="40"/>
      <c r="B8" s="16"/>
      <c r="C8" s="16"/>
      <c r="D8" s="17"/>
      <c r="E8" s="17"/>
      <c r="F8" s="17"/>
      <c r="G8" s="17"/>
      <c r="H8" s="18"/>
      <c r="I8" s="18"/>
      <c r="J8" s="18"/>
      <c r="K8" s="18"/>
      <c r="L8" s="18"/>
      <c r="M8" s="18"/>
      <c r="N8" s="18">
        <f>(I8)+J8+K8+L8+M8</f>
        <v>0</v>
      </c>
      <c r="O8" s="32" t="str">
        <f>IF(N8&lt;=14,"NOSIGNIFICATIVO",IF(AND(N8&gt;15,N8&lt;=20),"SIGNIFICATIVOS"))</f>
        <v>NOSIGNIFICATIVO</v>
      </c>
      <c r="P8" s="25"/>
      <c r="Q8" s="25"/>
      <c r="R8" s="41"/>
      <c r="S8" s="41"/>
      <c r="T8" s="42"/>
    </row>
    <row r="9" spans="1:29" ht="40.5" customHeight="1" x14ac:dyDescent="0.3">
      <c r="A9" s="40"/>
      <c r="B9" s="16"/>
      <c r="C9" s="16"/>
      <c r="D9" s="17"/>
      <c r="E9" s="17"/>
      <c r="F9" s="17"/>
      <c r="G9" s="17"/>
      <c r="H9" s="18"/>
      <c r="I9" s="18"/>
      <c r="J9" s="18"/>
      <c r="K9" s="18"/>
      <c r="L9" s="18"/>
      <c r="M9" s="18"/>
      <c r="N9" s="18">
        <f t="shared" ref="N9:N12" si="0">(I9)+J9+K9+L9+M9</f>
        <v>0</v>
      </c>
      <c r="O9" s="32" t="str">
        <f t="shared" ref="O9:O12" si="1">IF(N9&lt;=14,"NOSIGNIFICATIVO",IF(AND(N9&gt;15,N9&lt;=20),"SIGNIFICATIVOS"))</f>
        <v>NOSIGNIFICATIVO</v>
      </c>
      <c r="P9" s="25"/>
      <c r="Q9" s="25"/>
      <c r="R9" s="41"/>
      <c r="S9" s="41"/>
      <c r="T9" s="41"/>
    </row>
    <row r="10" spans="1:29" ht="40.5" customHeight="1" x14ac:dyDescent="0.3">
      <c r="A10" s="40"/>
      <c r="B10" s="16"/>
      <c r="C10" s="16"/>
      <c r="D10" s="17"/>
      <c r="E10" s="17"/>
      <c r="F10" s="17"/>
      <c r="G10" s="19"/>
      <c r="H10" s="18"/>
      <c r="I10" s="18"/>
      <c r="J10" s="18"/>
      <c r="K10" s="18"/>
      <c r="L10" s="18"/>
      <c r="M10" s="18"/>
      <c r="N10" s="18">
        <f t="shared" si="0"/>
        <v>0</v>
      </c>
      <c r="O10" s="32" t="str">
        <f t="shared" si="1"/>
        <v>NOSIGNIFICATIVO</v>
      </c>
      <c r="P10" s="25"/>
      <c r="Q10" s="25"/>
      <c r="R10" s="41"/>
      <c r="S10" s="41"/>
      <c r="T10" s="42"/>
    </row>
    <row r="11" spans="1:29" ht="40.5" customHeight="1" x14ac:dyDescent="0.3">
      <c r="A11" s="40"/>
      <c r="B11" s="16"/>
      <c r="C11" s="16"/>
      <c r="D11" s="17"/>
      <c r="E11" s="17"/>
      <c r="F11" s="17"/>
      <c r="G11" s="19"/>
      <c r="H11" s="18"/>
      <c r="I11" s="18"/>
      <c r="J11" s="18"/>
      <c r="K11" s="18"/>
      <c r="L11" s="18"/>
      <c r="M11" s="18"/>
      <c r="N11" s="18">
        <f t="shared" si="0"/>
        <v>0</v>
      </c>
      <c r="O11" s="32" t="str">
        <f t="shared" si="1"/>
        <v>NOSIGNIFICATIVO</v>
      </c>
      <c r="P11" s="25"/>
      <c r="Q11" s="25"/>
      <c r="R11" s="41"/>
      <c r="S11" s="41"/>
      <c r="T11" s="42"/>
    </row>
    <row r="12" spans="1:29" ht="40.5" customHeight="1" x14ac:dyDescent="0.3">
      <c r="A12" s="40"/>
      <c r="B12" s="16"/>
      <c r="C12" s="16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>
        <f t="shared" si="0"/>
        <v>0</v>
      </c>
      <c r="O12" s="32" t="str">
        <f t="shared" si="1"/>
        <v>NOSIGNIFICATIVO</v>
      </c>
      <c r="P12" s="25"/>
      <c r="Q12" s="25"/>
      <c r="R12" s="41"/>
      <c r="S12" s="43"/>
      <c r="T12" s="42"/>
    </row>
    <row r="13" spans="1:29" ht="63.75" customHeight="1" x14ac:dyDescent="0.3">
      <c r="A13" s="58" t="s">
        <v>111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29" ht="78.75" customHeight="1" x14ac:dyDescent="0.3">
      <c r="A14" s="59" t="s">
        <v>123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9" spans="2:2" x14ac:dyDescent="0.3">
      <c r="B19" s="29"/>
    </row>
    <row r="20" spans="2:2" x14ac:dyDescent="0.3">
      <c r="B20" s="29"/>
    </row>
    <row r="21" spans="2:2" x14ac:dyDescent="0.3">
      <c r="B21" s="30"/>
    </row>
  </sheetData>
  <mergeCells count="24">
    <mergeCell ref="T6:T7"/>
    <mergeCell ref="R5:S5"/>
    <mergeCell ref="B4:H5"/>
    <mergeCell ref="I4:O5"/>
    <mergeCell ref="D6:F6"/>
    <mergeCell ref="P6:Q6"/>
    <mergeCell ref="P5:Q5"/>
    <mergeCell ref="P4:S4"/>
    <mergeCell ref="C1:Q3"/>
    <mergeCell ref="A13:T13"/>
    <mergeCell ref="A14:T14"/>
    <mergeCell ref="R6:S6"/>
    <mergeCell ref="H6:H7"/>
    <mergeCell ref="A1:B3"/>
    <mergeCell ref="R1:R3"/>
    <mergeCell ref="O6:O7"/>
    <mergeCell ref="A4:A7"/>
    <mergeCell ref="B6:C6"/>
    <mergeCell ref="I6:I7"/>
    <mergeCell ref="L6:L7"/>
    <mergeCell ref="M6:M7"/>
    <mergeCell ref="N6:N7"/>
    <mergeCell ref="J6:J7"/>
    <mergeCell ref="K6:K7"/>
  </mergeCells>
  <conditionalFormatting sqref="O8:O12">
    <cfRule type="colorScale" priority="3">
      <colorScale>
        <cfvo type="num" val="14"/>
        <cfvo type="num" val="20"/>
        <color rgb="FF00B050"/>
        <color rgb="FFFF0000"/>
      </colorScale>
    </cfRule>
    <cfRule type="cellIs" dxfId="4" priority="4" operator="between">
      <formula>1</formula>
      <formula>14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:Q12">
    <cfRule type="containsText" dxfId="3" priority="1" operator="containsText" text="SIGNIFICATIVOS">
      <formula>NOT(ISERROR(SEARCH("SIGNIFICATIVOS",O8)))</formula>
    </cfRule>
    <cfRule type="containsText" dxfId="2" priority="2" operator="containsText" text="NOSIGNIFICATIVO">
      <formula>NOT(ISERROR(SEARCH("NOSIGNIFICATIVO",O8)))</formula>
    </cfRule>
  </conditionalFormatting>
  <conditionalFormatting sqref="P8:Q10 P12:Q12">
    <cfRule type="cellIs" dxfId="1" priority="47" operator="between">
      <formula>1</formula>
      <formula>14</formula>
    </cfRule>
  </conditionalFormatting>
  <conditionalFormatting sqref="P11:Q11">
    <cfRule type="colorScale" priority="55">
      <colorScale>
        <cfvo type="num" val="14"/>
        <cfvo type="num" val="20"/>
        <color rgb="FF00B050"/>
        <color rgb="FFFF0000"/>
      </colorScale>
    </cfRule>
    <cfRule type="cellIs" dxfId="0" priority="56" operator="between">
      <formula>1</formula>
      <formula>14</formula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2:Q12 P8:Q10">
    <cfRule type="colorScale" priority="58">
      <colorScale>
        <cfvo type="num" val="14"/>
        <cfvo type="num" val="20"/>
        <color rgb="FF00B050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5">
    <dataValidation type="list" allowBlank="1" showInputMessage="1" showErrorMessage="1" sqref="K8:K12" xr:uid="{00000000-0002-0000-0000-000000000000}">
      <formula1>$AA$2:$AA$4</formula1>
    </dataValidation>
    <dataValidation type="list" allowBlank="1" showInputMessage="1" showErrorMessage="1" sqref="M8:M12" xr:uid="{00000000-0002-0000-0000-000001000000}">
      <formula1>$AC$2:$AC$4</formula1>
    </dataValidation>
    <dataValidation type="list" allowBlank="1" showInputMessage="1" showErrorMessage="1" sqref="L8:L12" xr:uid="{00000000-0002-0000-0000-000002000000}">
      <formula1>$AB$2:$AB$4</formula1>
    </dataValidation>
    <dataValidation type="list" allowBlank="1" showInputMessage="1" showErrorMessage="1" sqref="I8:I12" xr:uid="{00000000-0002-0000-0000-000003000000}">
      <formula1>$Y$2:$Y$3</formula1>
    </dataValidation>
    <dataValidation type="list" allowBlank="1" showInputMessage="1" showErrorMessage="1" sqref="J8:J12" xr:uid="{00000000-0002-0000-0000-000004000000}">
      <formula1>$Z$2:$Z$6</formula1>
    </dataValidation>
  </dataValidations>
  <pageMargins left="0.70866141732283472" right="0.70866141732283472" top="0.74803149606299213" bottom="0.74803149606299213" header="0.31496062992125984" footer="0.31496062992125984"/>
  <pageSetup paperSize="5" scale="36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5000000}">
          <x14:formula1>
            <xm:f>'C:\Users\Mery Valentierra\Downloads\[SC03-F01 - Matriz de Identificación de Aspectos 2021 (3).xlsx]Hoja1'!#REF!</xm:f>
          </x14:formula1>
          <xm:sqref>S8:S9</xm:sqref>
        </x14:dataValidation>
        <x14:dataValidation type="list" allowBlank="1" showInputMessage="1" showErrorMessage="1" xr:uid="{00000000-0002-0000-0000-000006000000}">
          <x14:formula1>
            <xm:f>ListadoDesplegable!$D$3:$D$5</xm:f>
          </x14:formula1>
          <xm:sqref>H8:H12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zoomScale="70" zoomScaleNormal="70" workbookViewId="0">
      <selection activeCell="B1" sqref="B1:B3"/>
    </sheetView>
  </sheetViews>
  <sheetFormatPr baseColWidth="10" defaultRowHeight="16.5" x14ac:dyDescent="0.3"/>
  <cols>
    <col min="1" max="1" width="41.28515625" style="8" customWidth="1"/>
    <col min="2" max="2" width="107.5703125" style="8" customWidth="1"/>
    <col min="3" max="3" width="17.85546875" style="8" customWidth="1"/>
    <col min="4" max="4" width="34.5703125" style="8" customWidth="1"/>
    <col min="5" max="5" width="20.140625" style="8" customWidth="1"/>
  </cols>
  <sheetData>
    <row r="1" spans="1:5" ht="23.25" customHeight="1" thickBot="1" x14ac:dyDescent="0.3">
      <c r="A1" s="78"/>
      <c r="B1" s="79" t="s">
        <v>105</v>
      </c>
      <c r="C1" s="77"/>
      <c r="D1" s="5" t="s">
        <v>95</v>
      </c>
      <c r="E1" s="6" t="s">
        <v>96</v>
      </c>
    </row>
    <row r="2" spans="1:5" ht="23.25" customHeight="1" thickBot="1" x14ac:dyDescent="0.3">
      <c r="A2" s="78"/>
      <c r="B2" s="79"/>
      <c r="C2" s="77"/>
      <c r="D2" s="5" t="s">
        <v>97</v>
      </c>
      <c r="E2" s="53">
        <f>'APS-IMP'!T2</f>
        <v>11</v>
      </c>
    </row>
    <row r="3" spans="1:5" ht="35.25" customHeight="1" thickBot="1" x14ac:dyDescent="0.3">
      <c r="A3" s="78"/>
      <c r="B3" s="79"/>
      <c r="C3" s="77"/>
      <c r="D3" s="44" t="s">
        <v>98</v>
      </c>
      <c r="E3" s="54">
        <f>'APS-IMP'!T3</f>
        <v>45702</v>
      </c>
    </row>
    <row r="4" spans="1:5" ht="23.25" customHeight="1" thickBot="1" x14ac:dyDescent="0.3">
      <c r="A4" s="84" t="s">
        <v>121</v>
      </c>
      <c r="B4" s="84"/>
      <c r="C4" s="84"/>
      <c r="D4" s="84"/>
      <c r="E4" s="84"/>
    </row>
    <row r="5" spans="1:5" s="11" customFormat="1" ht="39" customHeight="1" thickBot="1" x14ac:dyDescent="0.35">
      <c r="A5" s="10" t="s">
        <v>88</v>
      </c>
      <c r="B5" s="81" t="s">
        <v>92</v>
      </c>
      <c r="C5" s="81"/>
      <c r="D5" s="81"/>
      <c r="E5" s="81"/>
    </row>
    <row r="6" spans="1:5" s="11" customFormat="1" ht="21" customHeight="1" thickBot="1" x14ac:dyDescent="0.35">
      <c r="A6" s="10" t="s">
        <v>89</v>
      </c>
      <c r="B6" s="82" t="s">
        <v>90</v>
      </c>
      <c r="C6" s="82"/>
      <c r="D6" s="82"/>
      <c r="E6" s="82"/>
    </row>
    <row r="7" spans="1:5" s="11" customFormat="1" ht="56.25" customHeight="1" thickBot="1" x14ac:dyDescent="0.35">
      <c r="A7" s="12" t="s">
        <v>115</v>
      </c>
      <c r="B7" s="83" t="s">
        <v>116</v>
      </c>
      <c r="C7" s="83"/>
      <c r="D7" s="83"/>
      <c r="E7" s="83"/>
    </row>
    <row r="8" spans="1:5" s="11" customFormat="1" ht="54.75" thickBot="1" x14ac:dyDescent="0.35">
      <c r="A8" s="12" t="s">
        <v>91</v>
      </c>
      <c r="B8" s="83" t="s">
        <v>117</v>
      </c>
      <c r="C8" s="83"/>
      <c r="D8" s="83"/>
      <c r="E8" s="83"/>
    </row>
    <row r="9" spans="1:5" s="11" customFormat="1" ht="19.5" thickBot="1" x14ac:dyDescent="0.35">
      <c r="A9" s="80" t="s">
        <v>87</v>
      </c>
      <c r="B9" s="80"/>
      <c r="C9" s="80"/>
      <c r="D9" s="80"/>
      <c r="E9" s="80"/>
    </row>
    <row r="10" spans="1:5" s="11" customFormat="1" ht="19.5" thickBot="1" x14ac:dyDescent="0.35">
      <c r="A10" s="86"/>
      <c r="B10" s="86"/>
      <c r="C10" s="86"/>
      <c r="D10" s="9"/>
      <c r="E10" s="31" t="s">
        <v>118</v>
      </c>
    </row>
    <row r="11" spans="1:5" s="11" customFormat="1" ht="30" customHeight="1" thickBot="1" x14ac:dyDescent="0.35">
      <c r="A11" s="86"/>
      <c r="B11" s="86"/>
      <c r="C11" s="86"/>
      <c r="D11" s="48" t="s">
        <v>120</v>
      </c>
      <c r="E11" s="9"/>
    </row>
    <row r="12" spans="1:5" s="11" customFormat="1" ht="44.25" customHeight="1" thickBot="1" x14ac:dyDescent="0.35">
      <c r="A12" s="86"/>
      <c r="B12" s="86"/>
      <c r="C12" s="86"/>
      <c r="D12" s="48" t="s">
        <v>119</v>
      </c>
      <c r="E12" s="9"/>
    </row>
    <row r="13" spans="1:5" s="11" customFormat="1" ht="44.25" customHeight="1" thickBot="1" x14ac:dyDescent="0.35">
      <c r="A13" s="86"/>
      <c r="B13" s="86"/>
      <c r="C13" s="86"/>
      <c r="D13" s="48" t="s">
        <v>119</v>
      </c>
      <c r="E13" s="9"/>
    </row>
    <row r="14" spans="1:5" s="11" customFormat="1" ht="25.5" customHeight="1" thickBot="1" x14ac:dyDescent="0.35">
      <c r="A14" s="80" t="s">
        <v>93</v>
      </c>
      <c r="B14" s="80"/>
      <c r="C14" s="80"/>
      <c r="D14" s="80"/>
      <c r="E14" s="80"/>
    </row>
    <row r="15" spans="1:5" s="11" customFormat="1" ht="227.25" customHeight="1" thickBot="1" x14ac:dyDescent="0.35">
      <c r="A15" s="85"/>
      <c r="B15" s="85"/>
      <c r="C15" s="85"/>
      <c r="D15" s="85"/>
      <c r="E15" s="85"/>
    </row>
    <row r="16" spans="1:5" s="11" customFormat="1" ht="67.5" customHeight="1" thickBot="1" x14ac:dyDescent="0.35">
      <c r="A16" s="76" t="s">
        <v>100</v>
      </c>
      <c r="B16" s="76"/>
      <c r="C16" s="76"/>
      <c r="D16" s="76"/>
      <c r="E16" s="76"/>
    </row>
  </sheetData>
  <mergeCells count="13">
    <mergeCell ref="A16:E16"/>
    <mergeCell ref="C1:C3"/>
    <mergeCell ref="A1:A3"/>
    <mergeCell ref="B1:B3"/>
    <mergeCell ref="A14:E14"/>
    <mergeCell ref="A9:E9"/>
    <mergeCell ref="B5:E5"/>
    <mergeCell ref="B6:E6"/>
    <mergeCell ref="B7:E7"/>
    <mergeCell ref="B8:E8"/>
    <mergeCell ref="A4:E4"/>
    <mergeCell ref="A15:E15"/>
    <mergeCell ref="A10:C13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23"/>
  <sheetViews>
    <sheetView zoomScale="85" zoomScaleNormal="85" workbookViewId="0">
      <selection activeCell="B4" sqref="B4"/>
    </sheetView>
  </sheetViews>
  <sheetFormatPr baseColWidth="10" defaultRowHeight="15.75" x14ac:dyDescent="0.25"/>
  <cols>
    <col min="1" max="3" width="44.42578125" style="28" customWidth="1"/>
    <col min="4" max="4" width="15.140625" style="28" bestFit="1" customWidth="1"/>
    <col min="5" max="5" width="15.28515625" style="28" customWidth="1"/>
    <col min="6" max="6" width="7.140625" style="28" customWidth="1"/>
    <col min="7" max="7" width="19" style="28" customWidth="1"/>
    <col min="8" max="8" width="7.140625" style="28" customWidth="1"/>
    <col min="9" max="9" width="16.7109375" style="28" customWidth="1"/>
    <col min="10" max="10" width="6.28515625" style="26" customWidth="1"/>
    <col min="11" max="11" width="13" style="28" bestFit="1" customWidth="1"/>
    <col min="12" max="12" width="6.28515625" style="26" customWidth="1"/>
    <col min="13" max="13" width="26.7109375" style="28" customWidth="1"/>
    <col min="14" max="14" width="6.28515625" style="26" customWidth="1"/>
    <col min="15" max="15" width="44.42578125" style="28" customWidth="1"/>
    <col min="16" max="18" width="44.42578125" customWidth="1"/>
  </cols>
  <sheetData>
    <row r="2" spans="1:18" ht="38.25" customHeight="1" x14ac:dyDescent="0.25">
      <c r="A2" s="22" t="s">
        <v>1</v>
      </c>
      <c r="B2" s="22" t="s">
        <v>2</v>
      </c>
      <c r="C2" s="22" t="s">
        <v>3</v>
      </c>
      <c r="D2" s="22" t="s">
        <v>80</v>
      </c>
      <c r="E2" s="87" t="s">
        <v>13</v>
      </c>
      <c r="F2" s="87"/>
      <c r="G2" s="87" t="s">
        <v>14</v>
      </c>
      <c r="H2" s="87"/>
      <c r="I2" s="87" t="s">
        <v>17</v>
      </c>
      <c r="J2" s="87"/>
      <c r="K2" s="87" t="s">
        <v>15</v>
      </c>
      <c r="L2" s="87"/>
      <c r="M2" s="87" t="s">
        <v>16</v>
      </c>
      <c r="N2" s="87"/>
      <c r="O2" s="23"/>
      <c r="Q2" s="1"/>
      <c r="R2" s="1"/>
    </row>
    <row r="3" spans="1:18" s="3" customFormat="1" ht="39" customHeight="1" x14ac:dyDescent="0.25">
      <c r="A3" s="24" t="s">
        <v>21</v>
      </c>
      <c r="B3" s="24" t="s">
        <v>38</v>
      </c>
      <c r="C3" s="24" t="s">
        <v>53</v>
      </c>
      <c r="D3" s="25" t="s">
        <v>63</v>
      </c>
      <c r="E3" s="24" t="s">
        <v>12</v>
      </c>
      <c r="F3" s="24">
        <v>-4</v>
      </c>
      <c r="G3" s="24" t="s">
        <v>69</v>
      </c>
      <c r="H3" s="24">
        <v>0</v>
      </c>
      <c r="I3" s="24" t="s">
        <v>81</v>
      </c>
      <c r="J3" s="24">
        <v>1</v>
      </c>
      <c r="K3" s="24" t="s">
        <v>74</v>
      </c>
      <c r="L3" s="24">
        <v>1</v>
      </c>
      <c r="M3" s="24" t="s">
        <v>77</v>
      </c>
      <c r="N3" s="24">
        <v>0</v>
      </c>
      <c r="O3" s="26"/>
    </row>
    <row r="4" spans="1:18" s="3" customFormat="1" ht="39" customHeight="1" x14ac:dyDescent="0.25">
      <c r="A4" s="24" t="s">
        <v>22</v>
      </c>
      <c r="B4" s="24" t="s">
        <v>39</v>
      </c>
      <c r="C4" s="24" t="s">
        <v>54</v>
      </c>
      <c r="D4" s="25" t="s">
        <v>10</v>
      </c>
      <c r="E4" s="24" t="s">
        <v>68</v>
      </c>
      <c r="F4" s="24">
        <v>4</v>
      </c>
      <c r="G4" s="24" t="s">
        <v>70</v>
      </c>
      <c r="H4" s="24">
        <v>1</v>
      </c>
      <c r="I4" s="24" t="s">
        <v>82</v>
      </c>
      <c r="J4" s="24">
        <v>2</v>
      </c>
      <c r="K4" s="24" t="s">
        <v>75</v>
      </c>
      <c r="L4" s="24">
        <v>2</v>
      </c>
      <c r="M4" s="24" t="s">
        <v>78</v>
      </c>
      <c r="N4" s="24">
        <v>1</v>
      </c>
      <c r="O4" s="26"/>
    </row>
    <row r="5" spans="1:18" s="3" customFormat="1" ht="39" customHeight="1" x14ac:dyDescent="0.25">
      <c r="A5" s="24" t="s">
        <v>23</v>
      </c>
      <c r="B5" s="24" t="s">
        <v>40</v>
      </c>
      <c r="C5" s="24" t="s">
        <v>55</v>
      </c>
      <c r="D5" s="25" t="s">
        <v>64</v>
      </c>
      <c r="E5" s="26"/>
      <c r="F5" s="26"/>
      <c r="G5" s="24" t="s">
        <v>85</v>
      </c>
      <c r="H5" s="24">
        <v>2</v>
      </c>
      <c r="I5" s="24" t="s">
        <v>73</v>
      </c>
      <c r="J5" s="24">
        <v>4</v>
      </c>
      <c r="K5" s="25" t="s">
        <v>76</v>
      </c>
      <c r="L5" s="24">
        <v>4</v>
      </c>
      <c r="M5" s="24" t="s">
        <v>79</v>
      </c>
      <c r="N5" s="24">
        <v>4</v>
      </c>
      <c r="O5" s="26"/>
    </row>
    <row r="6" spans="1:18" s="3" customFormat="1" ht="28.5" customHeight="1" x14ac:dyDescent="0.25">
      <c r="A6" s="24" t="s">
        <v>24</v>
      </c>
      <c r="B6" s="24" t="s">
        <v>41</v>
      </c>
      <c r="C6" s="24" t="s">
        <v>53</v>
      </c>
      <c r="D6" s="26"/>
      <c r="E6" s="26"/>
      <c r="F6" s="26"/>
      <c r="G6" s="24" t="s">
        <v>71</v>
      </c>
      <c r="H6" s="24">
        <v>3</v>
      </c>
      <c r="I6" s="26"/>
      <c r="J6" s="26"/>
      <c r="K6" s="26"/>
      <c r="L6" s="26"/>
      <c r="M6" s="26"/>
      <c r="N6" s="26"/>
      <c r="O6" s="26"/>
    </row>
    <row r="7" spans="1:18" s="3" customFormat="1" ht="28.5" customHeight="1" x14ac:dyDescent="0.25">
      <c r="A7" s="24" t="s">
        <v>25</v>
      </c>
      <c r="B7" s="27" t="s">
        <v>42</v>
      </c>
      <c r="C7" s="24" t="s">
        <v>56</v>
      </c>
      <c r="D7" s="26"/>
      <c r="E7" s="26"/>
      <c r="F7" s="26"/>
      <c r="G7" s="24" t="s">
        <v>72</v>
      </c>
      <c r="H7" s="24">
        <v>4</v>
      </c>
      <c r="I7" s="26"/>
      <c r="J7" s="26"/>
      <c r="K7" s="26"/>
      <c r="L7" s="26"/>
      <c r="M7" s="26"/>
      <c r="N7" s="26"/>
      <c r="O7" s="26"/>
    </row>
    <row r="8" spans="1:18" s="3" customFormat="1" ht="28.5" customHeight="1" x14ac:dyDescent="0.25">
      <c r="A8" s="24" t="s">
        <v>26</v>
      </c>
      <c r="B8" s="24" t="s">
        <v>43</v>
      </c>
      <c r="C8" s="24" t="s">
        <v>57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s="3" customFormat="1" ht="28.5" customHeight="1" x14ac:dyDescent="0.25">
      <c r="A9" s="24" t="s">
        <v>27</v>
      </c>
      <c r="B9" s="24" t="s">
        <v>44</v>
      </c>
      <c r="C9" s="24" t="s">
        <v>58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8" s="3" customFormat="1" ht="28.5" customHeight="1" x14ac:dyDescent="0.25">
      <c r="A10" s="24" t="s">
        <v>28</v>
      </c>
      <c r="B10" s="24" t="s">
        <v>45</v>
      </c>
      <c r="C10" s="24" t="s">
        <v>59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8" s="3" customFormat="1" ht="28.5" customHeight="1" x14ac:dyDescent="0.25">
      <c r="A11" s="24" t="s">
        <v>29</v>
      </c>
      <c r="B11" s="24" t="s">
        <v>46</v>
      </c>
      <c r="C11" s="24" t="s">
        <v>60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8" s="3" customFormat="1" ht="28.5" customHeight="1" x14ac:dyDescent="0.25">
      <c r="A12" s="24" t="s">
        <v>30</v>
      </c>
      <c r="B12" s="24" t="s">
        <v>47</v>
      </c>
      <c r="C12" s="24" t="s">
        <v>61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8" s="3" customFormat="1" ht="28.5" customHeight="1" x14ac:dyDescent="0.25">
      <c r="A13" s="24" t="s">
        <v>31</v>
      </c>
      <c r="B13" s="24" t="s">
        <v>48</v>
      </c>
      <c r="C13" s="24" t="s">
        <v>62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8" s="3" customFormat="1" ht="28.5" customHeight="1" x14ac:dyDescent="0.25">
      <c r="A14" s="24" t="s">
        <v>67</v>
      </c>
      <c r="B14" s="24" t="s">
        <v>49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8" s="3" customFormat="1" ht="28.5" customHeight="1" x14ac:dyDescent="0.25">
      <c r="A15" s="24" t="s">
        <v>66</v>
      </c>
      <c r="B15" s="24" t="s">
        <v>50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8" s="3" customFormat="1" ht="28.5" customHeight="1" x14ac:dyDescent="0.25">
      <c r="A16" s="24" t="s">
        <v>84</v>
      </c>
      <c r="B16" s="24" t="s">
        <v>51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15" s="3" customFormat="1" ht="28.5" customHeight="1" x14ac:dyDescent="0.25">
      <c r="A17" s="24" t="s">
        <v>32</v>
      </c>
      <c r="B17" s="24" t="s">
        <v>52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s="3" customFormat="1" ht="28.5" customHeight="1" x14ac:dyDescent="0.25">
      <c r="A18" s="24" t="s">
        <v>33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s="3" customFormat="1" ht="28.5" customHeight="1" x14ac:dyDescent="0.25">
      <c r="A19" s="24" t="s">
        <v>34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s="3" customFormat="1" ht="28.5" customHeight="1" x14ac:dyDescent="0.25">
      <c r="A20" s="24" t="s">
        <v>35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s="3" customFormat="1" ht="28.5" customHeight="1" x14ac:dyDescent="0.25">
      <c r="A21" s="24" t="s">
        <v>36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s="3" customFormat="1" x14ac:dyDescent="0.25">
      <c r="A22" s="24" t="s">
        <v>37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G23" s="26"/>
      <c r="H23" s="26"/>
    </row>
  </sheetData>
  <mergeCells count="5">
    <mergeCell ref="M2:N2"/>
    <mergeCell ref="G2:H2"/>
    <mergeCell ref="I2:J2"/>
    <mergeCell ref="K2:L2"/>
    <mergeCell ref="E2:F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0"/>
  <sheetViews>
    <sheetView zoomScaleNormal="100" workbookViewId="0">
      <selection activeCell="F12" sqref="F12"/>
    </sheetView>
  </sheetViews>
  <sheetFormatPr baseColWidth="10" defaultRowHeight="16.5" x14ac:dyDescent="0.3"/>
  <cols>
    <col min="1" max="1" width="32.5703125" style="8" customWidth="1"/>
    <col min="2" max="2" width="47.85546875" style="8" customWidth="1"/>
    <col min="3" max="3" width="11.7109375" style="8" customWidth="1"/>
    <col min="4" max="4" width="19.85546875" style="8" customWidth="1"/>
    <col min="5" max="5" width="10.7109375" style="8" customWidth="1"/>
  </cols>
  <sheetData>
    <row r="1" spans="1:5" ht="17.25" thickBot="1" x14ac:dyDescent="0.35">
      <c r="A1" s="50"/>
      <c r="B1" s="50"/>
      <c r="C1" s="50"/>
      <c r="D1" s="50"/>
      <c r="E1" s="50"/>
    </row>
    <row r="2" spans="1:5" ht="21.75" customHeight="1" thickBot="1" x14ac:dyDescent="0.3">
      <c r="A2" s="90"/>
      <c r="B2" s="92" t="s">
        <v>99</v>
      </c>
      <c r="C2" s="92"/>
      <c r="D2" s="51" t="s">
        <v>95</v>
      </c>
      <c r="E2" s="49" t="str">
        <f>+'APS-IMP'!T1</f>
        <v xml:space="preserve"> SC03-F01</v>
      </c>
    </row>
    <row r="3" spans="1:5" ht="21.75" customHeight="1" thickBot="1" x14ac:dyDescent="0.3">
      <c r="A3" s="91"/>
      <c r="B3" s="93"/>
      <c r="C3" s="93"/>
      <c r="D3" s="51" t="s">
        <v>97</v>
      </c>
      <c r="E3" s="49">
        <f>+'APS-IMP'!T2</f>
        <v>11</v>
      </c>
    </row>
    <row r="4" spans="1:5" ht="21.75" customHeight="1" thickBot="1" x14ac:dyDescent="0.35">
      <c r="A4" s="52" t="s">
        <v>122</v>
      </c>
      <c r="B4" s="95"/>
      <c r="C4" s="96"/>
      <c r="D4" s="96"/>
      <c r="E4" s="97"/>
    </row>
    <row r="5" spans="1:5" ht="60.75" customHeight="1" thickBot="1" x14ac:dyDescent="0.3">
      <c r="A5" s="7" t="s">
        <v>101</v>
      </c>
      <c r="B5" s="88" t="s">
        <v>102</v>
      </c>
      <c r="C5" s="89"/>
      <c r="D5" s="94" t="s">
        <v>103</v>
      </c>
      <c r="E5" s="94"/>
    </row>
    <row r="6" spans="1:5" ht="15" customHeight="1" thickBot="1" x14ac:dyDescent="0.3">
      <c r="A6" s="7"/>
      <c r="B6" s="88"/>
      <c r="C6" s="89"/>
      <c r="D6" s="88"/>
      <c r="E6" s="89"/>
    </row>
    <row r="7" spans="1:5" ht="15" customHeight="1" thickBot="1" x14ac:dyDescent="0.3">
      <c r="A7" s="7"/>
      <c r="B7" s="88"/>
      <c r="C7" s="89"/>
      <c r="D7" s="88"/>
      <c r="E7" s="89"/>
    </row>
    <row r="8" spans="1:5" ht="17.25" thickBot="1" x14ac:dyDescent="0.35">
      <c r="A8" s="13"/>
      <c r="B8" s="98"/>
      <c r="C8" s="99"/>
      <c r="D8" s="100"/>
      <c r="E8" s="100"/>
    </row>
    <row r="9" spans="1:5" ht="17.25" thickBot="1" x14ac:dyDescent="0.35">
      <c r="A9" s="13"/>
      <c r="B9" s="98"/>
      <c r="C9" s="99"/>
      <c r="D9" s="98"/>
      <c r="E9" s="99"/>
    </row>
    <row r="10" spans="1:5" ht="53.25" customHeight="1" thickBot="1" x14ac:dyDescent="0.3">
      <c r="A10" s="101" t="s">
        <v>123</v>
      </c>
      <c r="B10" s="102"/>
      <c r="C10" s="102"/>
      <c r="D10" s="102"/>
      <c r="E10" s="103"/>
    </row>
  </sheetData>
  <mergeCells count="15">
    <mergeCell ref="B8:C8"/>
    <mergeCell ref="D8:E8"/>
    <mergeCell ref="A10:E10"/>
    <mergeCell ref="D9:E9"/>
    <mergeCell ref="B9:C9"/>
    <mergeCell ref="D6:E6"/>
    <mergeCell ref="D7:E7"/>
    <mergeCell ref="B6:C6"/>
    <mergeCell ref="B7:C7"/>
    <mergeCell ref="A2:A3"/>
    <mergeCell ref="B2:B3"/>
    <mergeCell ref="C2:C3"/>
    <mergeCell ref="B5:C5"/>
    <mergeCell ref="D5:E5"/>
    <mergeCell ref="B4:E4"/>
  </mergeCells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APS-IMP</vt:lpstr>
      <vt:lpstr>A.C.V.</vt:lpstr>
      <vt:lpstr>ListadoDesplegable</vt:lpstr>
      <vt:lpstr>Control de cambios</vt:lpstr>
      <vt:lpstr>'APS-IMP'!Área_de_impresión</vt:lpstr>
      <vt:lpstr>'Control de cambios'!Área_de_impresión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Eyennid  Valentierra Garcia</dc:creator>
  <cp:lastModifiedBy>Mary Carrillo Pacheco</cp:lastModifiedBy>
  <cp:lastPrinted>2024-05-30T17:05:23Z</cp:lastPrinted>
  <dcterms:created xsi:type="dcterms:W3CDTF">2021-09-19T14:13:24Z</dcterms:created>
  <dcterms:modified xsi:type="dcterms:W3CDTF">2025-02-14T23:00:04Z</dcterms:modified>
</cp:coreProperties>
</file>