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SC03\SC03-F33_V3\"/>
    </mc:Choice>
  </mc:AlternateContent>
  <xr:revisionPtr revIDLastSave="0" documentId="13_ncr:1_{22DB7EF1-8A5A-4492-98C9-E88256B871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C03-F33 Sede 1" sheetId="14" r:id="rId1"/>
    <sheet name="RESUMEN" sheetId="16" r:id="rId2"/>
  </sheets>
  <definedNames>
    <definedName name="_xlnm.Print_Area" localSheetId="0">'SC03-F33 Sede 1'!$A$1:$M$52</definedName>
    <definedName name="Print_Area" localSheetId="0">'SC03-F33 Sede 1'!$A$1:$M$14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4" l="1"/>
  <c r="G11" i="16" l="1"/>
  <c r="E22" i="16"/>
  <c r="E23" i="16"/>
  <c r="E24" i="16"/>
  <c r="E25" i="16"/>
  <c r="E26" i="16"/>
  <c r="E27" i="16"/>
  <c r="D23" i="16"/>
  <c r="D24" i="16"/>
  <c r="D25" i="16"/>
  <c r="D26" i="16"/>
  <c r="D27" i="16"/>
  <c r="D22" i="16"/>
  <c r="D28" i="16" l="1"/>
  <c r="E28" i="16"/>
  <c r="C52" i="14" l="1"/>
  <c r="B52" i="14"/>
  <c r="G10" i="16" l="1"/>
  <c r="D14" i="16" l="1"/>
  <c r="G9" i="16" l="1"/>
  <c r="G12" i="16"/>
  <c r="G13" i="16"/>
  <c r="F14" i="16" l="1"/>
  <c r="G8" i="16" l="1"/>
  <c r="E14" i="16"/>
  <c r="G14" i="16" s="1"/>
  <c r="E51" i="14" l="1"/>
  <c r="D51" i="14"/>
  <c r="E50" i="14"/>
  <c r="D50" i="14"/>
  <c r="E49" i="14"/>
  <c r="D49" i="14"/>
  <c r="E48" i="14"/>
  <c r="D48" i="14"/>
  <c r="E47" i="14"/>
  <c r="D47" i="14"/>
  <c r="F23" i="16" s="1"/>
  <c r="E46" i="14"/>
  <c r="G22" i="16" s="1"/>
  <c r="K22" i="16" s="1"/>
  <c r="L22" i="16" s="1"/>
  <c r="D46" i="14"/>
  <c r="I48" i="14" l="1"/>
  <c r="J48" i="14" s="1"/>
  <c r="G24" i="16"/>
  <c r="K24" i="16" s="1"/>
  <c r="L24" i="16" s="1"/>
  <c r="I23" i="16"/>
  <c r="J23" i="16" s="1"/>
  <c r="I47" i="14"/>
  <c r="J47" i="14" s="1"/>
  <c r="G23" i="16"/>
  <c r="K23" i="16" s="1"/>
  <c r="L23" i="16" s="1"/>
  <c r="I51" i="14"/>
  <c r="J51" i="14" s="1"/>
  <c r="G27" i="16"/>
  <c r="K27" i="16" s="1"/>
  <c r="L27" i="16" s="1"/>
  <c r="G51" i="14"/>
  <c r="H51" i="14" s="1"/>
  <c r="F27" i="16"/>
  <c r="F46" i="14"/>
  <c r="F22" i="16"/>
  <c r="G48" i="14"/>
  <c r="H48" i="14" s="1"/>
  <c r="F24" i="16"/>
  <c r="G50" i="14"/>
  <c r="H50" i="14" s="1"/>
  <c r="F26" i="16"/>
  <c r="I26" i="16" s="1"/>
  <c r="J26" i="16" s="1"/>
  <c r="I49" i="14"/>
  <c r="J49" i="14" s="1"/>
  <c r="G25" i="16"/>
  <c r="I50" i="14"/>
  <c r="J50" i="14" s="1"/>
  <c r="G26" i="16"/>
  <c r="K26" i="16" s="1"/>
  <c r="L26" i="16" s="1"/>
  <c r="G49" i="14"/>
  <c r="H49" i="14" s="1"/>
  <c r="F25" i="16"/>
  <c r="H25" i="16" s="1"/>
  <c r="F48" i="14"/>
  <c r="F47" i="14"/>
  <c r="G46" i="14"/>
  <c r="H46" i="14" s="1"/>
  <c r="D52" i="14"/>
  <c r="G52" i="14" s="1"/>
  <c r="H52" i="14" s="1"/>
  <c r="E52" i="14"/>
  <c r="I52" i="14" s="1"/>
  <c r="J52" i="14" s="1"/>
  <c r="F49" i="14"/>
  <c r="G47" i="14"/>
  <c r="H47" i="14" s="1"/>
  <c r="I46" i="14"/>
  <c r="J46" i="14" s="1"/>
  <c r="F51" i="14"/>
  <c r="F50" i="14"/>
  <c r="H23" i="16" l="1"/>
  <c r="F28" i="16"/>
  <c r="I28" i="16" s="1"/>
  <c r="J28" i="16" s="1"/>
  <c r="H22" i="16"/>
  <c r="I22" i="16"/>
  <c r="J22" i="16" s="1"/>
  <c r="I24" i="16"/>
  <c r="J24" i="16" s="1"/>
  <c r="H24" i="16"/>
  <c r="H27" i="16"/>
  <c r="I27" i="16"/>
  <c r="J27" i="16" s="1"/>
  <c r="G28" i="16"/>
  <c r="K28" i="16" s="1"/>
  <c r="L28" i="16" s="1"/>
  <c r="K25" i="16"/>
  <c r="L25" i="16" s="1"/>
  <c r="I25" i="16"/>
  <c r="J25" i="16" s="1"/>
  <c r="H26" i="16"/>
</calcChain>
</file>

<file path=xl/sharedStrings.xml><?xml version="1.0" encoding="utf-8"?>
<sst xmlns="http://schemas.openxmlformats.org/spreadsheetml/2006/main" count="97" uniqueCount="55">
  <si>
    <t>SISTEMA DE GESTIÓN AMBIENTAL</t>
  </si>
  <si>
    <t xml:space="preserve">Código:    </t>
  </si>
  <si>
    <t xml:space="preserve">Versión:    </t>
  </si>
  <si>
    <t xml:space="preserve">Fecha:  </t>
  </si>
  <si>
    <t xml:space="preserve">SEDE: </t>
  </si>
  <si>
    <t>AÑO REGISTRO:</t>
  </si>
  <si>
    <t>%</t>
  </si>
  <si>
    <t>$</t>
  </si>
  <si>
    <t xml:space="preserve">VALOR DE LA FACTURA  </t>
  </si>
  <si>
    <t xml:space="preserve">TOTAL AÑO </t>
  </si>
  <si>
    <t>Superintendencia de Industria y Comercio
Dirección sede principal: Cra 13 27-00 Piso 3 Edificio Bochica
Ciudad: Bogotá D.C.
Teléfonos: 601-5870000</t>
  </si>
  <si>
    <t xml:space="preserve">CONSUMO DE AGUA </t>
  </si>
  <si>
    <t>EMPRESA PRESTADORA DEL SERVICIO</t>
  </si>
  <si>
    <t>CONSUMO DE AGUA
M3/MES</t>
  </si>
  <si>
    <r>
      <t xml:space="preserve">OBSERVACIONES
</t>
    </r>
    <r>
      <rPr>
        <sz val="11"/>
        <rFont val="Arial Narrow"/>
        <family val="2"/>
      </rPr>
      <t xml:space="preserve">(Periodo facturado, entre otros) </t>
    </r>
  </si>
  <si>
    <t xml:space="preserve">CUENTA 
CONTRATO </t>
  </si>
  <si>
    <t>CONSUMO M3</t>
  </si>
  <si>
    <t>M3</t>
  </si>
  <si>
    <t>% VARIACIÓN MENSUAL DEL CONSUMO</t>
  </si>
  <si>
    <t xml:space="preserve">FACTURA No. </t>
  </si>
  <si>
    <t>VARIACIÓN DEL CONSUMO DE AGUA CON RESPECTO AL AÑO ANTERIOR</t>
  </si>
  <si>
    <t xml:space="preserve">VARIACIÓN DE LA FACTURACIÓN CON RESPECTO AL AÑO ANTERIOR </t>
  </si>
  <si>
    <t>PERIODO FACTURADO / MES</t>
  </si>
  <si>
    <t xml:space="preserve">VARIACIÓN DE COMSUMO DE AGUA RESPECTO AL AÑO ANTERIOR </t>
  </si>
  <si>
    <t>TOTAL CONSUMO</t>
  </si>
  <si>
    <t>TOTAL CONSUMO ANTERIOR</t>
  </si>
  <si>
    <t>SEGUIMIENTO CONTROL DE AGUA
VIGENCIA ANTERIOR Vs VEGENCIA ACTUAL</t>
  </si>
  <si>
    <t>SC03-F33</t>
  </si>
  <si>
    <t>RESUMEN</t>
  </si>
  <si>
    <t>TOTAL</t>
  </si>
  <si>
    <t>VALOR TOTAL FACTURA BIMESTRAL</t>
  </si>
  <si>
    <t>DIC - FEB</t>
  </si>
  <si>
    <t xml:space="preserve">FEB - ABR </t>
  </si>
  <si>
    <t>ABR - JUN</t>
  </si>
  <si>
    <t>JUN - AGO</t>
  </si>
  <si>
    <t>AGO - OCT</t>
  </si>
  <si>
    <t>OCT -  DIC</t>
  </si>
  <si>
    <t>GRÁFICA CONSUMO AGUA</t>
  </si>
  <si>
    <t>% DE VARIACIÓN</t>
  </si>
  <si>
    <t>__________
AÑO ANTERIOR</t>
  </si>
  <si>
    <t xml:space="preserve">____________
AÑO VIGENTE </t>
  </si>
  <si>
    <t>Sede 1</t>
  </si>
  <si>
    <t>Sede 2</t>
  </si>
  <si>
    <t>Sede 3</t>
  </si>
  <si>
    <t xml:space="preserve">NOMBRE Y APELLIDO </t>
  </si>
  <si>
    <t xml:space="preserve">VISTO BUENO  </t>
  </si>
  <si>
    <t>RESPONSABLE DEL SISTEMA DE GESTIÓN AMBIENTAL</t>
  </si>
  <si>
    <t>FIRMA</t>
  </si>
  <si>
    <t>PERSONA QUE DILIGENCIA EL FORMATO</t>
  </si>
  <si>
    <t xml:space="preserve">VALOR COBRO DEL 
AGUA </t>
  </si>
  <si>
    <t>OTROS COBROS</t>
  </si>
  <si>
    <t>VALOR COBRO DEL 
ALCANTARILLADO</t>
  </si>
  <si>
    <t>VALOR COBRO DEL
ASEO</t>
  </si>
  <si>
    <t xml:space="preserve">CUENTA CONTRATO No. </t>
  </si>
  <si>
    <r>
      <t xml:space="preserve">Nota: </t>
    </r>
    <r>
      <rPr>
        <sz val="11"/>
        <rFont val="Arial Narrow"/>
        <family val="2"/>
      </rPr>
      <t>Se realiza el reporte de manera bimestral o como venga establecido por la empresa que suministra el recurso.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</si>
</sst>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\ * #,##0_);_(&quot;$&quot;\ * \(#,##0\);_(&quot;$&quot;\ * &quot;-&quot;??_);_(@_)"/>
    <numFmt numFmtId="168" formatCode="&quot;$&quot;#,##0.00"/>
    <numFmt numFmtId="169" formatCode="&quot;$&quot;#,##0"/>
    <numFmt numFmtId="170" formatCode="yyyy\-mm\-dd;@"/>
    <numFmt numFmtId="171" formatCode="[$$-240A]#,##0"/>
    <numFmt numFmtId="172" formatCode="_-[$$-240A]* #,##0_-;\-[$$-240A]* #,##0_-;_-[$$-24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22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1"/>
      <color indexed="8"/>
      <name val="Arial Narrow"/>
      <family val="2"/>
    </font>
    <font>
      <b/>
      <sz val="20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2"/>
      <color indexed="8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b/>
      <sz val="18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0"/>
      <color indexed="8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0" xfId="0" applyFont="1" applyFill="1"/>
    <xf numFmtId="0" fontId="2" fillId="0" borderId="0" xfId="0" applyFont="1"/>
    <xf numFmtId="166" fontId="2" fillId="0" borderId="0" xfId="0" applyNumberFormat="1" applyFont="1"/>
    <xf numFmtId="0" fontId="8" fillId="0" borderId="0" xfId="0" applyFont="1"/>
    <xf numFmtId="0" fontId="2" fillId="0" borderId="0" xfId="0" applyFont="1" applyAlignment="1">
      <alignment wrapText="1"/>
    </xf>
    <xf numFmtId="166" fontId="2" fillId="0" borderId="3" xfId="0" applyNumberFormat="1" applyFont="1" applyBorder="1" applyAlignment="1">
      <alignment horizontal="center" vertical="center"/>
    </xf>
    <xf numFmtId="166" fontId="3" fillId="4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10" fontId="2" fillId="0" borderId="3" xfId="3" applyNumberFormat="1" applyFont="1" applyFill="1" applyBorder="1" applyAlignment="1">
      <alignment horizontal="center" vertical="center"/>
    </xf>
    <xf numFmtId="171" fontId="2" fillId="0" borderId="3" xfId="0" applyNumberFormat="1" applyFont="1" applyBorder="1"/>
    <xf numFmtId="9" fontId="2" fillId="0" borderId="3" xfId="3" applyFont="1" applyFill="1" applyBorder="1" applyAlignment="1">
      <alignment horizontal="center" vertical="center"/>
    </xf>
    <xf numFmtId="166" fontId="3" fillId="4" borderId="3" xfId="0" applyNumberFormat="1" applyFont="1" applyFill="1" applyBorder="1" applyAlignment="1">
      <alignment horizontal="center" vertical="center"/>
    </xf>
    <xf numFmtId="172" fontId="3" fillId="4" borderId="3" xfId="0" applyNumberFormat="1" applyFont="1" applyFill="1" applyBorder="1" applyAlignment="1">
      <alignment vertical="center"/>
    </xf>
    <xf numFmtId="166" fontId="3" fillId="4" borderId="3" xfId="0" applyNumberFormat="1" applyFont="1" applyFill="1" applyBorder="1" applyAlignment="1">
      <alignment vertical="center"/>
    </xf>
    <xf numFmtId="10" fontId="3" fillId="4" borderId="15" xfId="0" applyNumberFormat="1" applyFont="1" applyFill="1" applyBorder="1" applyAlignment="1">
      <alignment horizontal="center" vertical="center"/>
    </xf>
    <xf numFmtId="10" fontId="3" fillId="4" borderId="3" xfId="3" applyNumberFormat="1" applyFont="1" applyFill="1" applyBorder="1" applyAlignment="1">
      <alignment horizontal="center" vertical="center"/>
    </xf>
    <xf numFmtId="9" fontId="3" fillId="4" borderId="3" xfId="3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6" fillId="0" borderId="3" xfId="2" applyNumberFormat="1" applyFont="1" applyFill="1" applyBorder="1" applyAlignment="1">
      <alignment horizontal="center" vertical="center"/>
    </xf>
    <xf numFmtId="0" fontId="16" fillId="9" borderId="3" xfId="2" applyNumberFormat="1" applyFont="1" applyFill="1" applyBorder="1" applyAlignment="1">
      <alignment horizontal="center" vertical="center"/>
    </xf>
    <xf numFmtId="168" fontId="16" fillId="9" borderId="3" xfId="2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166" fontId="2" fillId="0" borderId="0" xfId="0" applyNumberFormat="1" applyFont="1" applyAlignment="1">
      <alignment vertical="center" wrapText="1"/>
    </xf>
    <xf numFmtId="169" fontId="18" fillId="9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19" fillId="10" borderId="3" xfId="0" applyFont="1" applyFill="1" applyBorder="1" applyAlignment="1">
      <alignment horizontal="center"/>
    </xf>
    <xf numFmtId="0" fontId="19" fillId="0" borderId="0" xfId="0" applyFont="1"/>
    <xf numFmtId="0" fontId="16" fillId="8" borderId="3" xfId="0" applyFont="1" applyFill="1" applyBorder="1" applyAlignment="1">
      <alignment horizontal="center" vertical="center"/>
    </xf>
    <xf numFmtId="0" fontId="16" fillId="7" borderId="3" xfId="2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169" fontId="22" fillId="0" borderId="3" xfId="0" applyNumberFormat="1" applyFont="1" applyBorder="1" applyAlignment="1">
      <alignment horizontal="center" vertical="center" wrapText="1"/>
    </xf>
    <xf numFmtId="168" fontId="8" fillId="0" borderId="3" xfId="2" applyNumberFormat="1" applyFont="1" applyFill="1" applyBorder="1" applyAlignment="1">
      <alignment horizontal="center" vertical="center"/>
    </xf>
    <xf numFmtId="168" fontId="22" fillId="0" borderId="3" xfId="0" applyNumberFormat="1" applyFont="1" applyBorder="1" applyAlignment="1">
      <alignment horizontal="center" vertical="center" wrapText="1"/>
    </xf>
    <xf numFmtId="166" fontId="3" fillId="10" borderId="3" xfId="2" applyNumberFormat="1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170" fontId="23" fillId="0" borderId="3" xfId="0" applyNumberFormat="1" applyFont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 wrapText="1"/>
    </xf>
    <xf numFmtId="166" fontId="3" fillId="10" borderId="3" xfId="2" applyNumberFormat="1" applyFont="1" applyFill="1" applyBorder="1" applyAlignment="1">
      <alignment horizontal="center" vertical="center" wrapText="1"/>
    </xf>
    <xf numFmtId="0" fontId="3" fillId="10" borderId="3" xfId="2" applyNumberFormat="1" applyFont="1" applyFill="1" applyBorder="1" applyAlignment="1">
      <alignment horizontal="center" vertical="center" wrapText="1"/>
    </xf>
    <xf numFmtId="0" fontId="2" fillId="2" borderId="3" xfId="2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7" fontId="3" fillId="2" borderId="7" xfId="1" applyNumberFormat="1" applyFont="1" applyFill="1" applyBorder="1" applyAlignment="1">
      <alignment horizontal="center" vertical="center"/>
    </xf>
    <xf numFmtId="167" fontId="3" fillId="2" borderId="8" xfId="1" applyNumberFormat="1" applyFont="1" applyFill="1" applyBorder="1" applyAlignment="1">
      <alignment horizontal="center" vertical="center"/>
    </xf>
    <xf numFmtId="167" fontId="3" fillId="2" borderId="9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8" fontId="16" fillId="2" borderId="10" xfId="2" applyNumberFormat="1" applyFont="1" applyFill="1" applyBorder="1" applyAlignment="1">
      <alignment horizontal="center" vertical="center"/>
    </xf>
    <xf numFmtId="168" fontId="16" fillId="2" borderId="11" xfId="2" applyNumberFormat="1" applyFont="1" applyFill="1" applyBorder="1" applyAlignment="1">
      <alignment horizontal="center" vertical="center"/>
    </xf>
    <xf numFmtId="168" fontId="16" fillId="2" borderId="12" xfId="2" applyNumberFormat="1" applyFont="1" applyFill="1" applyBorder="1" applyAlignment="1">
      <alignment horizontal="center" vertical="center"/>
    </xf>
    <xf numFmtId="168" fontId="16" fillId="2" borderId="5" xfId="2" applyNumberFormat="1" applyFont="1" applyFill="1" applyBorder="1" applyAlignment="1">
      <alignment horizontal="center" vertical="center"/>
    </xf>
    <xf numFmtId="168" fontId="16" fillId="2" borderId="13" xfId="2" applyNumberFormat="1" applyFont="1" applyFill="1" applyBorder="1" applyAlignment="1">
      <alignment horizontal="center" vertical="center"/>
    </xf>
    <xf numFmtId="168" fontId="16" fillId="2" borderId="2" xfId="2" applyNumberFormat="1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66" fontId="3" fillId="2" borderId="7" xfId="2" applyNumberFormat="1" applyFont="1" applyFill="1" applyBorder="1" applyAlignment="1">
      <alignment horizontal="center" vertical="center" wrapText="1"/>
    </xf>
    <xf numFmtId="166" fontId="3" fillId="2" borderId="8" xfId="2" applyNumberFormat="1" applyFont="1" applyFill="1" applyBorder="1" applyAlignment="1">
      <alignment horizontal="center" vertical="center" wrapText="1"/>
    </xf>
    <xf numFmtId="166" fontId="3" fillId="2" borderId="9" xfId="2" applyNumberFormat="1" applyFont="1" applyFill="1" applyBorder="1" applyAlignment="1">
      <alignment horizontal="center" vertical="center" wrapText="1"/>
    </xf>
    <xf numFmtId="166" fontId="3" fillId="2" borderId="3" xfId="2" applyNumberFormat="1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</cellXfs>
  <cellStyles count="5">
    <cellStyle name="Millares" xfId="2" builtinId="3"/>
    <cellStyle name="Millares 2" xfId="4" xr:uid="{00000000-0005-0000-0000-000001000000}"/>
    <cellStyle name="Moneda" xfId="1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Consumo </a:t>
            </a:r>
            <a:r>
              <a:rPr lang="es-419" sz="1800" b="1" i="0" u="none" strike="noStrike" baseline="0">
                <a:solidFill>
                  <a:srgbClr val="000000"/>
                </a:solidFill>
                <a:latin typeface="Calibri"/>
              </a:rPr>
              <a:t>de agua</a:t>
            </a:r>
            <a:endParaRPr lang="es-ES" sz="1800" b="1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Año </a:t>
            </a:r>
            <a:r>
              <a:rPr lang="es-419" sz="1800" b="1" i="0" u="none" strike="noStrike" baseline="0">
                <a:solidFill>
                  <a:srgbClr val="000000"/>
                </a:solidFill>
                <a:latin typeface="Calibri"/>
              </a:rPr>
              <a:t>_____</a:t>
            </a:r>
            <a:endParaRPr lang="es-ES" sz="18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0010665157341591"/>
          <c:y val="4.0061559469245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85621663969573E-2"/>
          <c:y val="0.2117535527897495"/>
          <c:w val="0.95577153176686425"/>
          <c:h val="0.54488747781711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'SC03-F33 Sede 1'!$D$7</c:f>
              <c:strCache>
                <c:ptCount val="1"/>
                <c:pt idx="0">
                  <c:v>CONSUMO DE AGUA
M3/MES</c:v>
                </c:pt>
              </c:strCache>
            </c:strRef>
          </c:tx>
          <c:spPr>
            <a:solidFill>
              <a:schemeClr val="accent3"/>
            </a:solidFill>
            <a:ln w="82550" cap="flat" cmpd="sng" algn="ctr">
              <a:solidFill>
                <a:schemeClr val="accent3"/>
              </a:solidFill>
              <a:round/>
            </a:ln>
            <a:effectLst>
              <a:glow rad="38100">
                <a:schemeClr val="tx1"/>
              </a:glow>
            </a:effectLst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242-43A0-BA65-A36C070A7E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2225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poly"/>
            <c:order val="4"/>
            <c:dispRSqr val="0"/>
            <c:dispEq val="0"/>
          </c:trendline>
          <c:cat>
            <c:strRef>
              <c:f>'SC03-F33 Sede 1'!$A$46:$A$51</c:f>
              <c:strCache>
                <c:ptCount val="6"/>
                <c:pt idx="0">
                  <c:v>DIC - FEB</c:v>
                </c:pt>
                <c:pt idx="1">
                  <c:v>FEB - ABR </c:v>
                </c:pt>
                <c:pt idx="2">
                  <c:v>ABR - JUN</c:v>
                </c:pt>
                <c:pt idx="3">
                  <c:v>JUN - AGO</c:v>
                </c:pt>
                <c:pt idx="4">
                  <c:v>AGO - OCT</c:v>
                </c:pt>
                <c:pt idx="5">
                  <c:v>OCT -  DIC</c:v>
                </c:pt>
              </c:strCache>
            </c:strRef>
          </c:cat>
          <c:val>
            <c:numRef>
              <c:f>'SC03-F33 Sede 1'!$D$8:$D$13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6306-4F49-AD1C-AA4727923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2"/>
        <c:axId val="365856720"/>
        <c:axId val="365853192"/>
      </c:barChart>
      <c:catAx>
        <c:axId val="36585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 </a:t>
                </a:r>
              </a:p>
            </c:rich>
          </c:tx>
          <c:layout>
            <c:manualLayout>
              <c:xMode val="edge"/>
              <c:yMode val="edge"/>
              <c:x val="0.48289825009056009"/>
              <c:y val="0.82608167943806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65853192"/>
        <c:crosses val="autoZero"/>
        <c:auto val="1"/>
        <c:lblAlgn val="ctr"/>
        <c:lblOffset val="100"/>
        <c:noMultiLvlLbl val="0"/>
      </c:catAx>
      <c:valAx>
        <c:axId val="3658531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consumo de </a:t>
                </a:r>
                <a:r>
                  <a:rPr lang="es-419"/>
                  <a:t>agua en M3</a:t>
                </a:r>
                <a:r>
                  <a:rPr lang="es-419" baseline="0"/>
                  <a:t> </a:t>
                </a:r>
                <a:endParaRPr lang="es-E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65856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31251674407506669"/>
          <c:y val="0.89573079484467433"/>
          <c:w val="0.3596839295722285"/>
          <c:h val="7.2958715981397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Calibri"/>
              </a:rPr>
              <a:t>Consumo </a:t>
            </a:r>
            <a:r>
              <a:rPr lang="es-419" sz="1200" b="1" i="0" u="none" strike="noStrike" baseline="0">
                <a:solidFill>
                  <a:srgbClr val="000000"/>
                </a:solidFill>
                <a:latin typeface="Calibri"/>
              </a:rPr>
              <a:t>de agua</a:t>
            </a:r>
            <a:endParaRPr lang="es-ES" sz="1200" b="1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/>
            </a:pPr>
            <a:r>
              <a:rPr lang="es-419" sz="1200" b="1" i="0" u="none" strike="noStrike" baseline="0">
                <a:solidFill>
                  <a:srgbClr val="000000"/>
                </a:solidFill>
                <a:latin typeface="Calibri"/>
              </a:rPr>
              <a:t>Sede Bodegas</a:t>
            </a:r>
          </a:p>
          <a:p>
            <a:pPr>
              <a:defRPr/>
            </a:pPr>
            <a:r>
              <a:rPr lang="es-ES" sz="1200" b="1" i="0" u="none" strike="noStrike" baseline="0">
                <a:solidFill>
                  <a:srgbClr val="000000"/>
                </a:solidFill>
                <a:latin typeface="Calibri"/>
              </a:rPr>
              <a:t>Año </a:t>
            </a:r>
            <a:r>
              <a:rPr lang="es-419" sz="1200" b="1" i="0" u="none" strike="noStrike" baseline="0">
                <a:solidFill>
                  <a:srgbClr val="000000"/>
                </a:solidFill>
                <a:latin typeface="Calibri"/>
              </a:rPr>
              <a:t>___________</a:t>
            </a:r>
            <a:endParaRPr lang="es-E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39264684135950922"/>
          <c:y val="3.6862822928438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9891753138366E-2"/>
          <c:y val="0.2346111728523218"/>
          <c:w val="0.95577153176686425"/>
          <c:h val="0.54488747781711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RESUMEN!$G$7</c:f>
              <c:strCache>
                <c:ptCount val="1"/>
                <c:pt idx="0">
                  <c:v>CONSUMO DE AGUA
M3/MES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solidFill>
                <a:schemeClr val="accent3"/>
              </a:solidFill>
            </a:ln>
            <a:effectLst>
              <a:glow rad="38100">
                <a:schemeClr val="tx1"/>
              </a:glow>
            </a:effectLst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2FB-45CA-B05D-C9013EB95D02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2225" cap="rnd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trendlineType val="poly"/>
            <c:order val="4"/>
            <c:dispRSqr val="0"/>
            <c:dispEq val="0"/>
          </c:trendline>
          <c:cat>
            <c:strRef>
              <c:f>RESUMEN!$C$8:$C$13</c:f>
              <c:strCache>
                <c:ptCount val="6"/>
                <c:pt idx="0">
                  <c:v>DIC - FEB</c:v>
                </c:pt>
                <c:pt idx="1">
                  <c:v>FEB - ABR </c:v>
                </c:pt>
                <c:pt idx="2">
                  <c:v>ABR - JUN</c:v>
                </c:pt>
                <c:pt idx="3">
                  <c:v>JUN - AGO</c:v>
                </c:pt>
                <c:pt idx="4">
                  <c:v>AGO - OCT</c:v>
                </c:pt>
                <c:pt idx="5">
                  <c:v>OCT -  DIC</c:v>
                </c:pt>
              </c:strCache>
            </c:strRef>
          </c:cat>
          <c:val>
            <c:numRef>
              <c:f>RESUMEN!$G$8:$G$13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55-429F-9A42-A1F7E7B43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5"/>
        <c:axId val="365855152"/>
        <c:axId val="365853584"/>
      </c:barChart>
      <c:catAx>
        <c:axId val="365855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 </a:t>
                </a:r>
              </a:p>
            </c:rich>
          </c:tx>
          <c:layout>
            <c:manualLayout>
              <c:xMode val="edge"/>
              <c:yMode val="edge"/>
              <c:x val="0.48289820769083858"/>
              <c:y val="0.8507222558551894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808080"/>
                  </a:solidFill>
                  <a:latin typeface="Calibri"/>
                  <a:ea typeface="Calibri"/>
                  <a:cs typeface="Calibri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65853584"/>
        <c:crosses val="autoZero"/>
        <c:auto val="1"/>
        <c:lblAlgn val="ctr"/>
        <c:lblOffset val="100"/>
        <c:noMultiLvlLbl val="0"/>
      </c:catAx>
      <c:valAx>
        <c:axId val="3658535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consumo de </a:t>
                </a:r>
                <a:r>
                  <a:rPr lang="es-419"/>
                  <a:t>agua en M3</a:t>
                </a:r>
                <a:r>
                  <a:rPr lang="es-419" baseline="0"/>
                  <a:t> </a:t>
                </a:r>
                <a:endParaRPr lang="es-ES"/>
              </a:p>
            </c:rich>
          </c:tx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crossAx val="3658551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31251674407506669"/>
          <c:y val="0.89573079484467433"/>
          <c:w val="0.3596839295722285"/>
          <c:h val="7.295871598139791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1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/>
              <a:t>SEGUIMIENTO CONTROL DE AGUA</a:t>
            </a:r>
          </a:p>
          <a:p>
            <a:pPr>
              <a:defRPr sz="1100"/>
            </a:pPr>
            <a:r>
              <a:rPr lang="es-ES" sz="1100"/>
              <a:t>VIGENCIA</a:t>
            </a:r>
            <a:r>
              <a:rPr lang="es-419" sz="1100"/>
              <a:t> ANTERIOR</a:t>
            </a:r>
            <a:r>
              <a:rPr lang="es-419" sz="1100" baseline="0"/>
              <a:t> </a:t>
            </a:r>
            <a:r>
              <a:rPr lang="es-ES" sz="1100"/>
              <a:t>Vs VEGENCIA </a:t>
            </a:r>
            <a:r>
              <a:rPr lang="es-419" sz="1100"/>
              <a:t>ACTUAL</a:t>
            </a:r>
          </a:p>
          <a:p>
            <a:pPr>
              <a:defRPr sz="1100"/>
            </a:pPr>
            <a:r>
              <a:rPr lang="es-419" sz="1100"/>
              <a:t>SEDE</a:t>
            </a:r>
            <a:r>
              <a:rPr lang="es-419" sz="1100" baseline="0"/>
              <a:t> BODEGAS</a:t>
            </a:r>
            <a:endParaRPr lang="es-ES" sz="1100"/>
          </a:p>
        </c:rich>
      </c:tx>
      <c:layout>
        <c:manualLayout>
          <c:xMode val="edge"/>
          <c:yMode val="edge"/>
          <c:x val="0.23740556347295674"/>
          <c:y val="2.339158924373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RESUMEN!$J$21</c:f>
              <c:strCache>
                <c:ptCount val="1"/>
                <c:pt idx="0">
                  <c:v>% DE VARIACIÓN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-4.4409327564543288E-17"/>
                  <c:y val="7.20086579970970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B0-4E31-909B-1F3F57624CC0}"/>
                </c:ext>
              </c:extLst>
            </c:dLbl>
            <c:dLbl>
              <c:idx val="4"/>
              <c:layout>
                <c:manualLayout>
                  <c:x val="-8.8818655129086575E-17"/>
                  <c:y val="9.7445864150630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B0-4E31-909B-1F3F57624CC0}"/>
                </c:ext>
              </c:extLst>
            </c:dLbl>
            <c:dLbl>
              <c:idx val="5"/>
              <c:layout>
                <c:manualLayout>
                  <c:x val="0"/>
                  <c:y val="2.52642865631464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B0-4E31-909B-1F3F57624C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5875" cap="rnd">
                <a:solidFill>
                  <a:srgbClr val="0070C0"/>
                </a:solidFill>
                <a:prstDash val="lgDash"/>
              </a:ln>
              <a:effectLst/>
            </c:spPr>
            <c:trendlineType val="poly"/>
            <c:order val="4"/>
            <c:dispRSqr val="0"/>
            <c:dispEq val="0"/>
          </c:trendline>
          <c:cat>
            <c:strRef>
              <c:f>(RESUMEN!$C$22:$C$25,RESUMEN!$C$22:$C$27)</c:f>
              <c:strCache>
                <c:ptCount val="10"/>
                <c:pt idx="0">
                  <c:v>DIC - FEB</c:v>
                </c:pt>
                <c:pt idx="1">
                  <c:v>FEB - ABR </c:v>
                </c:pt>
                <c:pt idx="2">
                  <c:v>ABR - JUN</c:v>
                </c:pt>
                <c:pt idx="3">
                  <c:v>JUN - AGO</c:v>
                </c:pt>
                <c:pt idx="4">
                  <c:v>DIC - FEB</c:v>
                </c:pt>
                <c:pt idx="5">
                  <c:v>FEB - ABR </c:v>
                </c:pt>
                <c:pt idx="6">
                  <c:v>ABR - JUN</c:v>
                </c:pt>
                <c:pt idx="7">
                  <c:v>JUN - AGO</c:v>
                </c:pt>
                <c:pt idx="8">
                  <c:v>AGO - OCT</c:v>
                </c:pt>
                <c:pt idx="9">
                  <c:v>OCT -  DIC</c:v>
                </c:pt>
              </c:strCache>
            </c:strRef>
          </c:cat>
          <c:val>
            <c:numRef>
              <c:f>RESUMEN!$J$22:$J$27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FF-4227-BB31-3252E9CDE81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9"/>
        <c:axId val="365857112"/>
        <c:axId val="365856328"/>
      </c:barChart>
      <c:catAx>
        <c:axId val="36585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856328"/>
        <c:crosses val="autoZero"/>
        <c:auto val="1"/>
        <c:lblAlgn val="ctr"/>
        <c:lblOffset val="100"/>
        <c:noMultiLvlLbl val="0"/>
      </c:catAx>
      <c:valAx>
        <c:axId val="3658563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365857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694764</xdr:colOff>
      <xdr:row>0</xdr:row>
      <xdr:rowOff>100854</xdr:rowOff>
    </xdr:from>
    <xdr:to>
      <xdr:col>10</xdr:col>
      <xdr:colOff>295366</xdr:colOff>
      <xdr:row>2</xdr:row>
      <xdr:rowOff>246529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9970" y="100854"/>
          <a:ext cx="676367" cy="661146"/>
        </a:xfrm>
        <a:prstGeom prst="rect">
          <a:avLst/>
        </a:prstGeom>
      </xdr:spPr>
    </xdr:pic>
    <xdr:clientData/>
  </xdr:twoCellAnchor>
  <xdr:twoCellAnchor>
    <xdr:from>
      <xdr:col>2</xdr:col>
      <xdr:colOff>471608</xdr:colOff>
      <xdr:row>24</xdr:row>
      <xdr:rowOff>126866</xdr:rowOff>
    </xdr:from>
    <xdr:to>
      <xdr:col>9</xdr:col>
      <xdr:colOff>342901</xdr:colOff>
      <xdr:row>39</xdr:row>
      <xdr:rowOff>161925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108323</xdr:colOff>
      <xdr:row>20</xdr:row>
      <xdr:rowOff>11207</xdr:rowOff>
    </xdr:from>
    <xdr:to>
      <xdr:col>12</xdr:col>
      <xdr:colOff>823404</xdr:colOff>
      <xdr:row>22</xdr:row>
      <xdr:rowOff>208428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705" y="6297707"/>
          <a:ext cx="1768434" cy="779927"/>
        </a:xfrm>
        <a:prstGeom prst="rect">
          <a:avLst/>
        </a:prstGeom>
      </xdr:spPr>
    </xdr:pic>
    <xdr:clientData/>
  </xdr:twoCellAnchor>
  <xdr:twoCellAnchor editAs="oneCell">
    <xdr:from>
      <xdr:col>0</xdr:col>
      <xdr:colOff>672352</xdr:colOff>
      <xdr:row>0</xdr:row>
      <xdr:rowOff>78439</xdr:rowOff>
    </xdr:from>
    <xdr:to>
      <xdr:col>1</xdr:col>
      <xdr:colOff>201705</xdr:colOff>
      <xdr:row>3</xdr:row>
      <xdr:rowOff>22410</xdr:rowOff>
    </xdr:to>
    <xdr:pic>
      <xdr:nvPicPr>
        <xdr:cNvPr id="7" name="Imagen 6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2" y="78439"/>
          <a:ext cx="1266265" cy="7171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351864</xdr:colOff>
      <xdr:row>1</xdr:row>
      <xdr:rowOff>123264</xdr:rowOff>
    </xdr:from>
    <xdr:to>
      <xdr:col>14</xdr:col>
      <xdr:colOff>447675</xdr:colOff>
      <xdr:row>15</xdr:row>
      <xdr:rowOff>9525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1743075</xdr:colOff>
      <xdr:row>28</xdr:row>
      <xdr:rowOff>166688</xdr:rowOff>
    </xdr:from>
    <xdr:to>
      <xdr:col>9</xdr:col>
      <xdr:colOff>209550</xdr:colOff>
      <xdr:row>44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"/>
  <sheetViews>
    <sheetView tabSelected="1" view="pageBreakPreview" zoomScale="85" zoomScaleNormal="85" zoomScaleSheetLayoutView="85" workbookViewId="0">
      <selection activeCell="L3" sqref="L3"/>
    </sheetView>
  </sheetViews>
  <sheetFormatPr baseColWidth="10" defaultColWidth="11.42578125" defaultRowHeight="16.5" x14ac:dyDescent="0.3"/>
  <cols>
    <col min="1" max="1" width="26" style="1" customWidth="1"/>
    <col min="2" max="2" width="14.85546875" style="1" customWidth="1"/>
    <col min="3" max="3" width="12.28515625" style="1" customWidth="1"/>
    <col min="4" max="4" width="12.7109375" style="3" customWidth="1"/>
    <col min="5" max="5" width="13.7109375" style="3" customWidth="1"/>
    <col min="6" max="6" width="16.7109375" style="3" customWidth="1"/>
    <col min="7" max="7" width="9.85546875" style="3" customWidth="1"/>
    <col min="8" max="8" width="14" style="3" customWidth="1"/>
    <col min="9" max="9" width="17.140625" style="3" customWidth="1"/>
    <col min="10" max="11" width="16.140625" style="4" customWidth="1"/>
    <col min="12" max="12" width="15.7109375" style="3" customWidth="1"/>
    <col min="13" max="13" width="14.85546875" style="13" customWidth="1"/>
    <col min="14" max="14" width="6.28515625" style="6" customWidth="1"/>
    <col min="15" max="15" width="18.7109375" style="6" customWidth="1"/>
    <col min="16" max="16" width="15" style="6" bestFit="1" customWidth="1"/>
    <col min="17" max="17" width="22.28515625" style="6" bestFit="1" customWidth="1"/>
    <col min="18" max="18" width="15" style="6" bestFit="1" customWidth="1"/>
    <col min="19" max="19" width="22.28515625" style="6" bestFit="1" customWidth="1"/>
    <col min="20" max="23" width="11.42578125" style="6" customWidth="1"/>
    <col min="24" max="24" width="4.7109375" style="6" customWidth="1"/>
    <col min="25" max="16384" width="11.42578125" style="1"/>
  </cols>
  <sheetData>
    <row r="1" spans="1:24" ht="20.25" customHeight="1" thickBot="1" x14ac:dyDescent="0.35">
      <c r="A1" s="61"/>
      <c r="B1" s="62"/>
      <c r="C1" s="71" t="s">
        <v>11</v>
      </c>
      <c r="D1" s="72"/>
      <c r="E1" s="72"/>
      <c r="F1" s="72"/>
      <c r="G1" s="72"/>
      <c r="H1" s="72"/>
      <c r="I1" s="73"/>
      <c r="J1" s="65"/>
      <c r="K1" s="66"/>
      <c r="L1" s="16" t="s">
        <v>1</v>
      </c>
      <c r="M1" s="31" t="s">
        <v>27</v>
      </c>
      <c r="N1" s="36"/>
    </row>
    <row r="2" spans="1:24" ht="20.25" customHeight="1" thickBot="1" x14ac:dyDescent="0.35">
      <c r="A2" s="61"/>
      <c r="B2" s="62"/>
      <c r="C2" s="74"/>
      <c r="D2" s="75"/>
      <c r="E2" s="75"/>
      <c r="F2" s="75"/>
      <c r="G2" s="75"/>
      <c r="H2" s="75"/>
      <c r="I2" s="76"/>
      <c r="J2" s="67"/>
      <c r="K2" s="68"/>
      <c r="L2" s="16" t="s">
        <v>2</v>
      </c>
      <c r="M2" s="55">
        <v>3</v>
      </c>
      <c r="N2" s="36"/>
      <c r="O2" s="7"/>
    </row>
    <row r="3" spans="1:24" s="5" customFormat="1" ht="20.25" customHeight="1" thickBot="1" x14ac:dyDescent="0.3">
      <c r="A3" s="63"/>
      <c r="B3" s="64"/>
      <c r="C3" s="77" t="s">
        <v>0</v>
      </c>
      <c r="D3" s="78"/>
      <c r="E3" s="78"/>
      <c r="F3" s="78"/>
      <c r="G3" s="78"/>
      <c r="H3" s="78"/>
      <c r="I3" s="79"/>
      <c r="J3" s="69"/>
      <c r="K3" s="70"/>
      <c r="L3" s="16" t="s">
        <v>3</v>
      </c>
      <c r="M3" s="56">
        <v>45747</v>
      </c>
      <c r="N3" s="36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s="5" customFormat="1" ht="5.25" customHeight="1" thickBot="1" x14ac:dyDescent="0.3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36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s="5" customFormat="1" ht="33.75" customHeight="1" thickBot="1" x14ac:dyDescent="0.3">
      <c r="A5" s="44" t="s">
        <v>4</v>
      </c>
      <c r="B5" s="85"/>
      <c r="C5" s="86"/>
      <c r="D5" s="86"/>
      <c r="E5" s="86"/>
      <c r="F5" s="86"/>
      <c r="G5" s="86"/>
      <c r="H5" s="86"/>
      <c r="I5" s="86"/>
      <c r="J5" s="12" t="s">
        <v>5</v>
      </c>
      <c r="K5" s="80"/>
      <c r="L5" s="81"/>
      <c r="M5" s="82"/>
      <c r="N5" s="36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s="5" customFormat="1" ht="4.5" customHeight="1" thickBot="1" x14ac:dyDescent="0.3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36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66" customHeight="1" thickBot="1" x14ac:dyDescent="0.35">
      <c r="A7" s="14" t="s">
        <v>22</v>
      </c>
      <c r="B7" s="15" t="s">
        <v>12</v>
      </c>
      <c r="C7" s="15" t="s">
        <v>15</v>
      </c>
      <c r="D7" s="14" t="s">
        <v>13</v>
      </c>
      <c r="E7" s="14" t="s">
        <v>49</v>
      </c>
      <c r="F7" s="14" t="s">
        <v>51</v>
      </c>
      <c r="G7" s="14" t="s">
        <v>50</v>
      </c>
      <c r="H7" s="14" t="s">
        <v>52</v>
      </c>
      <c r="I7" s="54" t="s">
        <v>30</v>
      </c>
      <c r="J7" s="54" t="s">
        <v>19</v>
      </c>
      <c r="K7" s="54" t="s">
        <v>53</v>
      </c>
      <c r="L7" s="88" t="s">
        <v>14</v>
      </c>
      <c r="M7" s="88"/>
      <c r="N7" s="9"/>
      <c r="X7" s="9"/>
    </row>
    <row r="8" spans="1:24" ht="42.75" customHeight="1" thickBot="1" x14ac:dyDescent="0.35">
      <c r="A8" s="42" t="s">
        <v>31</v>
      </c>
      <c r="B8" s="32"/>
      <c r="C8" s="32"/>
      <c r="D8" s="49"/>
      <c r="E8" s="50"/>
      <c r="F8" s="50"/>
      <c r="G8" s="50"/>
      <c r="H8" s="50"/>
      <c r="I8" s="50"/>
      <c r="J8" s="49"/>
      <c r="K8" s="49"/>
      <c r="L8" s="83"/>
      <c r="M8" s="83"/>
      <c r="N8" s="37"/>
    </row>
    <row r="9" spans="1:24" ht="42.75" customHeight="1" thickBot="1" x14ac:dyDescent="0.35">
      <c r="A9" s="42" t="s">
        <v>32</v>
      </c>
      <c r="B9" s="32"/>
      <c r="C9" s="32"/>
      <c r="D9" s="49"/>
      <c r="E9" s="50"/>
      <c r="F9" s="50"/>
      <c r="G9" s="50"/>
      <c r="H9" s="51"/>
      <c r="I9" s="50"/>
      <c r="J9" s="49"/>
      <c r="K9" s="49"/>
      <c r="L9" s="83"/>
      <c r="M9" s="83"/>
      <c r="N9" s="37"/>
    </row>
    <row r="10" spans="1:24" ht="42.75" customHeight="1" thickBot="1" x14ac:dyDescent="0.35">
      <c r="A10" s="42" t="s">
        <v>33</v>
      </c>
      <c r="B10" s="32"/>
      <c r="C10" s="32"/>
      <c r="D10" s="49"/>
      <c r="E10" s="50"/>
      <c r="F10" s="50"/>
      <c r="G10" s="50"/>
      <c r="H10" s="51"/>
      <c r="I10" s="50"/>
      <c r="J10" s="49"/>
      <c r="K10" s="49"/>
      <c r="L10" s="83"/>
      <c r="M10" s="83"/>
      <c r="N10" s="37"/>
    </row>
    <row r="11" spans="1:24" ht="42.75" customHeight="1" thickBot="1" x14ac:dyDescent="0.35">
      <c r="A11" s="42" t="s">
        <v>34</v>
      </c>
      <c r="B11" s="32"/>
      <c r="C11" s="32"/>
      <c r="D11" s="49"/>
      <c r="E11" s="50"/>
      <c r="F11" s="50"/>
      <c r="G11" s="50"/>
      <c r="H11" s="51"/>
      <c r="I11" s="50"/>
      <c r="J11" s="49"/>
      <c r="K11" s="49"/>
      <c r="L11" s="83"/>
      <c r="M11" s="83"/>
      <c r="N11" s="37"/>
    </row>
    <row r="12" spans="1:24" ht="42.75" customHeight="1" thickBot="1" x14ac:dyDescent="0.35">
      <c r="A12" s="42" t="s">
        <v>35</v>
      </c>
      <c r="B12" s="32"/>
      <c r="C12" s="32"/>
      <c r="D12" s="49"/>
      <c r="E12" s="50"/>
      <c r="F12" s="50"/>
      <c r="G12" s="50"/>
      <c r="H12" s="51"/>
      <c r="I12" s="50"/>
      <c r="J12" s="49"/>
      <c r="K12" s="49"/>
      <c r="L12" s="83"/>
      <c r="M12" s="83"/>
      <c r="N12" s="37"/>
    </row>
    <row r="13" spans="1:24" ht="42.75" customHeight="1" thickBot="1" x14ac:dyDescent="0.35">
      <c r="A13" s="42" t="s">
        <v>36</v>
      </c>
      <c r="B13" s="32"/>
      <c r="C13" s="32"/>
      <c r="D13" s="49"/>
      <c r="E13" s="50"/>
      <c r="F13" s="52"/>
      <c r="G13" s="50"/>
      <c r="H13" s="51"/>
      <c r="I13" s="51"/>
      <c r="J13" s="49"/>
      <c r="K13" s="49"/>
      <c r="L13" s="83"/>
      <c r="M13" s="83"/>
      <c r="N13" s="37"/>
    </row>
    <row r="14" spans="1:24" ht="23.25" customHeight="1" thickBot="1" x14ac:dyDescent="0.35">
      <c r="A14" s="92" t="s">
        <v>24</v>
      </c>
      <c r="B14" s="92"/>
      <c r="C14" s="92"/>
      <c r="D14" s="34"/>
      <c r="E14" s="38"/>
      <c r="F14" s="38"/>
      <c r="G14" s="38"/>
      <c r="H14" s="35"/>
      <c r="I14" s="38">
        <f>SUM(I8:I13)</f>
        <v>0</v>
      </c>
      <c r="J14" s="93"/>
      <c r="K14" s="94"/>
      <c r="L14" s="94"/>
      <c r="M14" s="95"/>
      <c r="N14" s="37"/>
    </row>
    <row r="15" spans="1:24" ht="23.25" customHeight="1" thickBot="1" x14ac:dyDescent="0.35">
      <c r="A15" s="96" t="s">
        <v>25</v>
      </c>
      <c r="B15" s="97"/>
      <c r="C15" s="98"/>
      <c r="D15" s="34"/>
      <c r="E15" s="38"/>
      <c r="F15" s="99"/>
      <c r="G15" s="100"/>
      <c r="H15" s="100"/>
      <c r="I15" s="100"/>
      <c r="J15" s="100"/>
      <c r="K15" s="100"/>
      <c r="L15" s="100"/>
      <c r="M15" s="101"/>
      <c r="N15" s="37"/>
    </row>
    <row r="16" spans="1:24" ht="26.25" customHeight="1" thickBot="1" x14ac:dyDescent="0.35">
      <c r="A16" s="89" t="s">
        <v>23</v>
      </c>
      <c r="B16" s="90"/>
      <c r="C16" s="91"/>
      <c r="D16" s="34"/>
      <c r="E16" s="38"/>
      <c r="F16" s="102"/>
      <c r="G16" s="103"/>
      <c r="H16" s="103"/>
      <c r="I16" s="103"/>
      <c r="J16" s="103"/>
      <c r="K16" s="103"/>
      <c r="L16" s="103"/>
      <c r="M16" s="104"/>
      <c r="N16" s="37"/>
    </row>
    <row r="17" spans="1:15" ht="23.25" customHeight="1" thickBot="1" x14ac:dyDescent="0.35">
      <c r="A17" s="109" t="s">
        <v>54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1"/>
      <c r="N17" s="37"/>
    </row>
    <row r="18" spans="1:15" ht="23.25" customHeight="1" thickBot="1" x14ac:dyDescent="0.35">
      <c r="A18" s="58" t="s">
        <v>48</v>
      </c>
      <c r="B18" s="58"/>
      <c r="C18" s="58"/>
      <c r="D18" s="58"/>
      <c r="E18" s="58"/>
      <c r="F18" s="59" t="s">
        <v>46</v>
      </c>
      <c r="G18" s="59"/>
      <c r="H18" s="59"/>
      <c r="I18" s="59"/>
      <c r="J18" s="59"/>
      <c r="K18" s="59"/>
      <c r="L18" s="59"/>
      <c r="M18" s="59"/>
      <c r="N18" s="37"/>
    </row>
    <row r="19" spans="1:15" ht="17.25" thickBot="1" x14ac:dyDescent="0.35">
      <c r="A19" s="53" t="s">
        <v>44</v>
      </c>
      <c r="B19" s="141"/>
      <c r="C19" s="142"/>
      <c r="D19" s="142"/>
      <c r="E19" s="143"/>
      <c r="F19" s="58" t="s">
        <v>44</v>
      </c>
      <c r="G19" s="58"/>
      <c r="H19" s="60"/>
      <c r="I19" s="60"/>
      <c r="J19" s="60"/>
      <c r="K19" s="60"/>
      <c r="L19" s="60"/>
      <c r="M19" s="60"/>
      <c r="N19" s="37"/>
    </row>
    <row r="20" spans="1:15" ht="47.25" customHeight="1" thickBot="1" x14ac:dyDescent="0.35">
      <c r="A20" s="53" t="s">
        <v>47</v>
      </c>
      <c r="B20" s="144"/>
      <c r="C20" s="144"/>
      <c r="D20" s="144"/>
      <c r="E20" s="144"/>
      <c r="F20" s="58" t="s">
        <v>45</v>
      </c>
      <c r="G20" s="58"/>
      <c r="H20" s="60"/>
      <c r="I20" s="60"/>
      <c r="J20" s="60"/>
      <c r="K20" s="60"/>
      <c r="L20" s="60"/>
      <c r="M20" s="60"/>
      <c r="N20" s="37"/>
    </row>
    <row r="21" spans="1:15" ht="23.25" customHeight="1" thickBot="1" x14ac:dyDescent="0.35">
      <c r="A21" s="112" t="s">
        <v>10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37"/>
    </row>
    <row r="22" spans="1:15" ht="23.25" customHeight="1" thickBot="1" x14ac:dyDescent="0.35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37"/>
    </row>
    <row r="23" spans="1:15" ht="23.25" customHeight="1" thickBot="1" x14ac:dyDescent="0.3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37"/>
      <c r="O23" s="37"/>
    </row>
    <row r="24" spans="1:15" ht="24" thickBot="1" x14ac:dyDescent="0.35">
      <c r="A24" s="113" t="s">
        <v>37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37"/>
    </row>
    <row r="25" spans="1:15" x14ac:dyDescent="0.3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6"/>
      <c r="N25" s="37"/>
    </row>
    <row r="26" spans="1:15" x14ac:dyDescent="0.3">
      <c r="A26" s="117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9"/>
      <c r="N26" s="37"/>
    </row>
    <row r="27" spans="1:15" x14ac:dyDescent="0.3">
      <c r="A27" s="117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9"/>
      <c r="N27" s="37"/>
    </row>
    <row r="28" spans="1:15" x14ac:dyDescent="0.3">
      <c r="A28" s="117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9"/>
      <c r="N28" s="37"/>
    </row>
    <row r="29" spans="1:15" x14ac:dyDescent="0.3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9"/>
      <c r="N29" s="37"/>
    </row>
    <row r="30" spans="1:15" x14ac:dyDescent="0.3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9"/>
      <c r="N30" s="37"/>
    </row>
    <row r="31" spans="1:15" x14ac:dyDescent="0.3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9"/>
      <c r="N31" s="37"/>
    </row>
    <row r="32" spans="1:15" x14ac:dyDescent="0.3">
      <c r="A32" s="117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37"/>
    </row>
    <row r="33" spans="1:24" x14ac:dyDescent="0.3">
      <c r="A33" s="117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9"/>
      <c r="N33" s="37"/>
    </row>
    <row r="34" spans="1:24" x14ac:dyDescent="0.3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9"/>
      <c r="N34" s="37"/>
    </row>
    <row r="35" spans="1:24" x14ac:dyDescent="0.3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9"/>
      <c r="N35" s="37"/>
    </row>
    <row r="36" spans="1:24" x14ac:dyDescent="0.3">
      <c r="A36" s="117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9"/>
      <c r="N36" s="37"/>
    </row>
    <row r="37" spans="1:24" x14ac:dyDescent="0.3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9"/>
      <c r="N37" s="37"/>
    </row>
    <row r="38" spans="1:24" x14ac:dyDescent="0.3">
      <c r="A38" s="117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9"/>
      <c r="N38" s="37"/>
    </row>
    <row r="39" spans="1:24" x14ac:dyDescent="0.3">
      <c r="A39" s="117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9"/>
      <c r="N39" s="37"/>
    </row>
    <row r="40" spans="1:24" x14ac:dyDescent="0.3">
      <c r="A40" s="117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9"/>
      <c r="N40" s="37"/>
    </row>
    <row r="41" spans="1:24" ht="17.25" thickBot="1" x14ac:dyDescent="0.35">
      <c r="A41" s="12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2"/>
      <c r="N41" s="37"/>
    </row>
    <row r="42" spans="1:24" ht="44.25" customHeight="1" thickBot="1" x14ac:dyDescent="0.35">
      <c r="A42" s="123" t="s">
        <v>26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5"/>
    </row>
    <row r="43" spans="1:24" ht="30" customHeight="1" thickBot="1" x14ac:dyDescent="0.35">
      <c r="A43" s="126" t="s">
        <v>22</v>
      </c>
      <c r="B43" s="129" t="s">
        <v>39</v>
      </c>
      <c r="C43" s="130"/>
      <c r="D43" s="131" t="s">
        <v>40</v>
      </c>
      <c r="E43" s="132"/>
      <c r="F43" s="135" t="s">
        <v>18</v>
      </c>
      <c r="G43" s="137" t="s">
        <v>20</v>
      </c>
      <c r="H43" s="138"/>
      <c r="I43" s="105" t="s">
        <v>21</v>
      </c>
      <c r="J43" s="106"/>
      <c r="K43" s="1"/>
      <c r="L43" s="1"/>
      <c r="M43" s="1"/>
      <c r="N43" s="1"/>
      <c r="W43" s="1"/>
      <c r="X43" s="1"/>
    </row>
    <row r="44" spans="1:24" ht="33" customHeight="1" thickBot="1" x14ac:dyDescent="0.35">
      <c r="A44" s="127"/>
      <c r="B44" s="130"/>
      <c r="C44" s="130"/>
      <c r="D44" s="133"/>
      <c r="E44" s="134"/>
      <c r="F44" s="136"/>
      <c r="G44" s="139"/>
      <c r="H44" s="140"/>
      <c r="I44" s="107"/>
      <c r="J44" s="108"/>
      <c r="K44" s="1"/>
      <c r="L44" s="1"/>
      <c r="M44" s="1"/>
      <c r="N44" s="1"/>
      <c r="O44" s="1"/>
      <c r="P44" s="1"/>
      <c r="Q44" s="1"/>
      <c r="W44" s="1"/>
      <c r="X44" s="1"/>
    </row>
    <row r="45" spans="1:24" ht="38.1" customHeight="1" thickBot="1" x14ac:dyDescent="0.35">
      <c r="A45" s="128"/>
      <c r="B45" s="18" t="s">
        <v>16</v>
      </c>
      <c r="C45" s="18" t="s">
        <v>8</v>
      </c>
      <c r="D45" s="20" t="s">
        <v>16</v>
      </c>
      <c r="E45" s="20" t="s">
        <v>8</v>
      </c>
      <c r="F45" s="17" t="s">
        <v>6</v>
      </c>
      <c r="G45" s="19" t="s">
        <v>17</v>
      </c>
      <c r="H45" s="19" t="s">
        <v>6</v>
      </c>
      <c r="I45" s="21" t="s">
        <v>7</v>
      </c>
      <c r="J45" s="21" t="s">
        <v>6</v>
      </c>
      <c r="K45" s="1"/>
      <c r="L45" s="1"/>
      <c r="M45" s="1"/>
      <c r="N45" s="1"/>
      <c r="O45" s="1"/>
      <c r="P45" s="1"/>
      <c r="Q45" s="1"/>
      <c r="W45" s="1"/>
      <c r="X45" s="1"/>
    </row>
    <row r="46" spans="1:24" ht="17.25" thickBot="1" x14ac:dyDescent="0.35">
      <c r="A46" s="42" t="s">
        <v>31</v>
      </c>
      <c r="B46" s="10"/>
      <c r="C46" s="10"/>
      <c r="D46" s="10">
        <f t="shared" ref="D46:E51" si="0">D8</f>
        <v>0</v>
      </c>
      <c r="E46" s="10">
        <f t="shared" si="0"/>
        <v>0</v>
      </c>
      <c r="F46" s="22" t="e">
        <f>(D46-B51)/B51</f>
        <v>#DIV/0!</v>
      </c>
      <c r="G46" s="10">
        <f t="shared" ref="G46:G52" si="1">+D46-B46</f>
        <v>0</v>
      </c>
      <c r="H46" s="24" t="e">
        <f t="shared" ref="H46:H52" si="2">+G46/B46</f>
        <v>#DIV/0!</v>
      </c>
      <c r="I46" s="23">
        <f t="shared" ref="I46:I52" si="3">+E46-C46</f>
        <v>0</v>
      </c>
      <c r="J46" s="24" t="e">
        <f t="shared" ref="J46:J52" si="4">+I46/C46</f>
        <v>#DIV/0!</v>
      </c>
      <c r="K46" s="1"/>
      <c r="L46" s="1"/>
      <c r="M46" s="1"/>
      <c r="N46" s="1"/>
      <c r="O46" s="1"/>
      <c r="P46" s="1"/>
      <c r="Q46" s="1"/>
      <c r="W46" s="1"/>
      <c r="X46" s="1"/>
    </row>
    <row r="47" spans="1:24" ht="21" customHeight="1" thickBot="1" x14ac:dyDescent="0.35">
      <c r="A47" s="42" t="s">
        <v>32</v>
      </c>
      <c r="B47" s="10"/>
      <c r="C47" s="10"/>
      <c r="D47" s="10">
        <f t="shared" si="0"/>
        <v>0</v>
      </c>
      <c r="E47" s="10">
        <f t="shared" si="0"/>
        <v>0</v>
      </c>
      <c r="F47" s="22" t="e">
        <f>(D47-D46)/D46</f>
        <v>#DIV/0!</v>
      </c>
      <c r="G47" s="10">
        <f t="shared" si="1"/>
        <v>0</v>
      </c>
      <c r="H47" s="24" t="e">
        <f t="shared" si="2"/>
        <v>#DIV/0!</v>
      </c>
      <c r="I47" s="23">
        <f t="shared" si="3"/>
        <v>0</v>
      </c>
      <c r="J47" s="24" t="e">
        <f t="shared" si="4"/>
        <v>#DIV/0!</v>
      </c>
      <c r="K47" s="1"/>
      <c r="L47" s="1"/>
      <c r="M47" s="1"/>
      <c r="N47" s="1"/>
      <c r="O47" s="1"/>
      <c r="P47" s="1"/>
      <c r="Q47" s="1"/>
      <c r="W47" s="1"/>
      <c r="X47" s="1"/>
    </row>
    <row r="48" spans="1:24" ht="21" customHeight="1" thickBot="1" x14ac:dyDescent="0.35">
      <c r="A48" s="42" t="s">
        <v>33</v>
      </c>
      <c r="B48" s="10"/>
      <c r="C48" s="10"/>
      <c r="D48" s="10">
        <f t="shared" si="0"/>
        <v>0</v>
      </c>
      <c r="E48" s="10">
        <f t="shared" si="0"/>
        <v>0</v>
      </c>
      <c r="F48" s="22" t="e">
        <f>(D48-D47)/D47</f>
        <v>#DIV/0!</v>
      </c>
      <c r="G48" s="10">
        <f t="shared" si="1"/>
        <v>0</v>
      </c>
      <c r="H48" s="24" t="e">
        <f t="shared" si="2"/>
        <v>#DIV/0!</v>
      </c>
      <c r="I48" s="23">
        <f t="shared" si="3"/>
        <v>0</v>
      </c>
      <c r="J48" s="24" t="e">
        <f t="shared" si="4"/>
        <v>#DIV/0!</v>
      </c>
      <c r="K48" s="1"/>
      <c r="L48" s="1"/>
      <c r="M48" s="1"/>
      <c r="N48" s="1"/>
      <c r="O48" s="1"/>
      <c r="P48" s="1"/>
      <c r="Q48" s="1"/>
      <c r="W48" s="1"/>
      <c r="X48" s="1"/>
    </row>
    <row r="49" spans="1:24" ht="21" customHeight="1" thickBot="1" x14ac:dyDescent="0.35">
      <c r="A49" s="42" t="s">
        <v>34</v>
      </c>
      <c r="B49" s="10"/>
      <c r="C49" s="10"/>
      <c r="D49" s="10">
        <f t="shared" si="0"/>
        <v>0</v>
      </c>
      <c r="E49" s="10">
        <f t="shared" si="0"/>
        <v>0</v>
      </c>
      <c r="F49" s="22" t="e">
        <f>(D49-D48)/D48</f>
        <v>#DIV/0!</v>
      </c>
      <c r="G49" s="10">
        <f t="shared" si="1"/>
        <v>0</v>
      </c>
      <c r="H49" s="24" t="e">
        <f t="shared" si="2"/>
        <v>#DIV/0!</v>
      </c>
      <c r="I49" s="23">
        <f t="shared" si="3"/>
        <v>0</v>
      </c>
      <c r="J49" s="24" t="e">
        <f t="shared" si="4"/>
        <v>#DIV/0!</v>
      </c>
      <c r="K49" s="1"/>
      <c r="L49" s="1"/>
      <c r="M49" s="1"/>
      <c r="N49" s="1"/>
      <c r="O49" s="1"/>
      <c r="P49" s="1"/>
      <c r="Q49" s="1"/>
      <c r="W49" s="1"/>
      <c r="X49" s="1"/>
    </row>
    <row r="50" spans="1:24" ht="21" customHeight="1" thickBot="1" x14ac:dyDescent="0.35">
      <c r="A50" s="42" t="s">
        <v>35</v>
      </c>
      <c r="B50" s="10"/>
      <c r="C50" s="10"/>
      <c r="D50" s="10">
        <f t="shared" si="0"/>
        <v>0</v>
      </c>
      <c r="E50" s="10">
        <f t="shared" si="0"/>
        <v>0</v>
      </c>
      <c r="F50" s="22" t="e">
        <f>(D50-D49)/D49</f>
        <v>#DIV/0!</v>
      </c>
      <c r="G50" s="10">
        <f t="shared" si="1"/>
        <v>0</v>
      </c>
      <c r="H50" s="24" t="e">
        <f t="shared" si="2"/>
        <v>#DIV/0!</v>
      </c>
      <c r="I50" s="23">
        <f t="shared" si="3"/>
        <v>0</v>
      </c>
      <c r="J50" s="24" t="e">
        <f t="shared" si="4"/>
        <v>#DIV/0!</v>
      </c>
      <c r="K50" s="1"/>
      <c r="L50" s="1"/>
      <c r="M50" s="1"/>
      <c r="N50" s="1"/>
      <c r="O50" s="1"/>
      <c r="P50" s="1"/>
      <c r="Q50" s="1"/>
      <c r="W50" s="1"/>
      <c r="X50" s="1"/>
    </row>
    <row r="51" spans="1:24" ht="21" customHeight="1" thickBot="1" x14ac:dyDescent="0.35">
      <c r="A51" s="42" t="s">
        <v>36</v>
      </c>
      <c r="B51" s="10"/>
      <c r="C51" s="10"/>
      <c r="D51" s="10">
        <f t="shared" si="0"/>
        <v>0</v>
      </c>
      <c r="E51" s="10">
        <f t="shared" si="0"/>
        <v>0</v>
      </c>
      <c r="F51" s="22" t="e">
        <f>(D51-D50)/D50</f>
        <v>#DIV/0!</v>
      </c>
      <c r="G51" s="10">
        <f t="shared" si="1"/>
        <v>0</v>
      </c>
      <c r="H51" s="24" t="e">
        <f t="shared" si="2"/>
        <v>#DIV/0!</v>
      </c>
      <c r="I51" s="23">
        <f t="shared" si="3"/>
        <v>0</v>
      </c>
      <c r="J51" s="24" t="e">
        <f t="shared" si="4"/>
        <v>#DIV/0!</v>
      </c>
      <c r="K51" s="1"/>
      <c r="L51" s="1"/>
      <c r="M51" s="1"/>
      <c r="N51" s="1"/>
      <c r="O51" s="1"/>
      <c r="P51" s="1"/>
      <c r="Q51" s="1"/>
      <c r="W51" s="1"/>
      <c r="X51" s="1"/>
    </row>
    <row r="52" spans="1:24" ht="17.25" thickBot="1" x14ac:dyDescent="0.35">
      <c r="A52" s="11" t="s">
        <v>9</v>
      </c>
      <c r="B52" s="25">
        <f>+B46+B47+B48+B49+B50+B51</f>
        <v>0</v>
      </c>
      <c r="C52" s="26">
        <f>+C46+C47+C48+C49+C50+C51</f>
        <v>0</v>
      </c>
      <c r="D52" s="27">
        <f>+D46+D47+D48+D49+D50+D51</f>
        <v>0</v>
      </c>
      <c r="E52" s="26">
        <f>+E46+E47+E48+E49+E50+E51</f>
        <v>0</v>
      </c>
      <c r="F52" s="28"/>
      <c r="G52" s="25">
        <f t="shared" si="1"/>
        <v>0</v>
      </c>
      <c r="H52" s="29" t="e">
        <f t="shared" si="2"/>
        <v>#DIV/0!</v>
      </c>
      <c r="I52" s="26">
        <f t="shared" si="3"/>
        <v>0</v>
      </c>
      <c r="J52" s="30" t="e">
        <f t="shared" si="4"/>
        <v>#DIV/0!</v>
      </c>
      <c r="K52" s="1"/>
      <c r="L52" s="1"/>
      <c r="M52" s="1"/>
      <c r="N52" s="1"/>
      <c r="W52" s="1"/>
      <c r="X52" s="1"/>
    </row>
    <row r="53" spans="1:24" x14ac:dyDescent="0.3">
      <c r="N53" s="1"/>
    </row>
    <row r="54" spans="1:24" x14ac:dyDescent="0.3">
      <c r="N54" s="1"/>
    </row>
    <row r="55" spans="1:24" x14ac:dyDescent="0.3">
      <c r="N55" s="1"/>
    </row>
    <row r="56" spans="1:24" x14ac:dyDescent="0.3">
      <c r="N56" s="1"/>
    </row>
  </sheetData>
  <mergeCells count="39">
    <mergeCell ref="I43:J44"/>
    <mergeCell ref="A17:M17"/>
    <mergeCell ref="A21:M23"/>
    <mergeCell ref="A24:M24"/>
    <mergeCell ref="A25:M41"/>
    <mergeCell ref="A42:M42"/>
    <mergeCell ref="A43:A45"/>
    <mergeCell ref="B43:C44"/>
    <mergeCell ref="D43:E44"/>
    <mergeCell ref="F43:F44"/>
    <mergeCell ref="G43:H44"/>
    <mergeCell ref="A18:E18"/>
    <mergeCell ref="B19:E19"/>
    <mergeCell ref="B20:E20"/>
    <mergeCell ref="H19:M19"/>
    <mergeCell ref="F19:G19"/>
    <mergeCell ref="A16:C16"/>
    <mergeCell ref="L12:M12"/>
    <mergeCell ref="L13:M13"/>
    <mergeCell ref="A14:C14"/>
    <mergeCell ref="J14:M14"/>
    <mergeCell ref="A15:C15"/>
    <mergeCell ref="F15:M16"/>
    <mergeCell ref="F20:G20"/>
    <mergeCell ref="F18:M18"/>
    <mergeCell ref="H20:M20"/>
    <mergeCell ref="A1:B3"/>
    <mergeCell ref="J1:K3"/>
    <mergeCell ref="C1:I2"/>
    <mergeCell ref="C3:I3"/>
    <mergeCell ref="K5:M5"/>
    <mergeCell ref="L11:M11"/>
    <mergeCell ref="A4:M4"/>
    <mergeCell ref="B5:I5"/>
    <mergeCell ref="A6:M6"/>
    <mergeCell ref="L7:M7"/>
    <mergeCell ref="L8:M8"/>
    <mergeCell ref="L9:M9"/>
    <mergeCell ref="L10:M10"/>
  </mergeCells>
  <phoneticPr fontId="20" type="noConversion"/>
  <printOptions horizontalCentered="1"/>
  <pageMargins left="0.70866141732283472" right="0.70866141732283472" top="0.43307086614173229" bottom="0.31496062992125984" header="0.31496062992125984" footer="0.31496062992125984"/>
  <pageSetup scale="42" orientation="landscape" r:id="rId1"/>
  <colBreaks count="1" manualBreakCount="1">
    <brk id="13" max="5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L28"/>
  <sheetViews>
    <sheetView zoomScale="70" zoomScaleNormal="70" workbookViewId="0">
      <selection activeCell="R20" sqref="R20"/>
    </sheetView>
  </sheetViews>
  <sheetFormatPr baseColWidth="10" defaultRowHeight="15" x14ac:dyDescent="0.25"/>
  <cols>
    <col min="3" max="3" width="30.42578125" customWidth="1"/>
    <col min="4" max="4" width="14" bestFit="1" customWidth="1"/>
    <col min="5" max="5" width="12.7109375" customWidth="1"/>
    <col min="6" max="6" width="10.140625" bestFit="1" customWidth="1"/>
  </cols>
  <sheetData>
    <row r="4" spans="2:7" ht="15.75" thickBot="1" x14ac:dyDescent="0.3"/>
    <row r="5" spans="2:7" ht="17.25" thickBot="1" x14ac:dyDescent="0.3">
      <c r="C5" s="156" t="s">
        <v>28</v>
      </c>
      <c r="D5" s="157"/>
      <c r="E5" s="157"/>
      <c r="F5" s="157"/>
      <c r="G5" s="158"/>
    </row>
    <row r="6" spans="2:7" ht="30.95" customHeight="1" thickBot="1" x14ac:dyDescent="0.3">
      <c r="C6" s="153" t="s">
        <v>13</v>
      </c>
      <c r="D6" s="154"/>
      <c r="E6" s="154"/>
      <c r="F6" s="154"/>
      <c r="G6" s="155"/>
    </row>
    <row r="7" spans="2:7" ht="39" thickBot="1" x14ac:dyDescent="0.3">
      <c r="C7" s="39"/>
      <c r="D7" s="14" t="s">
        <v>41</v>
      </c>
      <c r="E7" s="14" t="s">
        <v>42</v>
      </c>
      <c r="F7" s="14" t="s">
        <v>43</v>
      </c>
      <c r="G7" s="57" t="s">
        <v>13</v>
      </c>
    </row>
    <row r="8" spans="2:7" ht="17.25" thickBot="1" x14ac:dyDescent="0.35">
      <c r="B8" s="40">
        <v>1</v>
      </c>
      <c r="C8" s="42" t="s">
        <v>31</v>
      </c>
      <c r="D8" s="33"/>
      <c r="E8" s="33"/>
      <c r="F8" s="33"/>
      <c r="G8" s="33">
        <f>SUM(D8:F8)</f>
        <v>0</v>
      </c>
    </row>
    <row r="9" spans="2:7" ht="17.25" thickBot="1" x14ac:dyDescent="0.35">
      <c r="B9" s="40">
        <v>2</v>
      </c>
      <c r="C9" s="42" t="s">
        <v>32</v>
      </c>
      <c r="D9" s="33"/>
      <c r="E9" s="33"/>
      <c r="F9" s="33"/>
      <c r="G9" s="33">
        <f t="shared" ref="G9:G13" si="0">SUM(D9:F9)</f>
        <v>0</v>
      </c>
    </row>
    <row r="10" spans="2:7" ht="17.25" thickBot="1" x14ac:dyDescent="0.35">
      <c r="B10" s="40">
        <v>3</v>
      </c>
      <c r="C10" s="42" t="s">
        <v>33</v>
      </c>
      <c r="D10" s="33"/>
      <c r="E10" s="33"/>
      <c r="F10" s="33"/>
      <c r="G10" s="33">
        <f>SUM(D10:F10)</f>
        <v>0</v>
      </c>
    </row>
    <row r="11" spans="2:7" ht="17.25" thickBot="1" x14ac:dyDescent="0.35">
      <c r="B11" s="40">
        <v>4</v>
      </c>
      <c r="C11" s="42" t="s">
        <v>34</v>
      </c>
      <c r="D11" s="33"/>
      <c r="E11" s="33"/>
      <c r="F11" s="33"/>
      <c r="G11" s="33">
        <f>SUM(D11:F11)</f>
        <v>0</v>
      </c>
    </row>
    <row r="12" spans="2:7" ht="17.25" thickBot="1" x14ac:dyDescent="0.35">
      <c r="B12" s="40">
        <v>5</v>
      </c>
      <c r="C12" s="42" t="s">
        <v>35</v>
      </c>
      <c r="D12" s="33"/>
      <c r="E12" s="33"/>
      <c r="F12" s="33"/>
      <c r="G12" s="33">
        <f t="shared" si="0"/>
        <v>0</v>
      </c>
    </row>
    <row r="13" spans="2:7" ht="17.25" thickBot="1" x14ac:dyDescent="0.35">
      <c r="B13" s="40">
        <v>6</v>
      </c>
      <c r="C13" s="42" t="s">
        <v>36</v>
      </c>
      <c r="D13" s="33"/>
      <c r="E13" s="33"/>
      <c r="F13" s="33"/>
      <c r="G13" s="33">
        <f t="shared" si="0"/>
        <v>0</v>
      </c>
    </row>
    <row r="14" spans="2:7" ht="17.25" thickBot="1" x14ac:dyDescent="0.35">
      <c r="B14" s="41"/>
      <c r="C14" s="42" t="s">
        <v>29</v>
      </c>
      <c r="D14" s="43">
        <f>SUM(D8:D13)</f>
        <v>0</v>
      </c>
      <c r="E14" s="43">
        <f>SUM(E8:E13)</f>
        <v>0</v>
      </c>
      <c r="F14" s="43">
        <f>SUM(F8:F13)</f>
        <v>0</v>
      </c>
      <c r="G14" s="33">
        <f>SUM(D14:F14)</f>
        <v>0</v>
      </c>
    </row>
    <row r="17" spans="3:12" ht="15.75" thickBot="1" x14ac:dyDescent="0.3"/>
    <row r="18" spans="3:12" ht="57.75" customHeight="1" thickBot="1" x14ac:dyDescent="0.3">
      <c r="C18" s="123" t="s">
        <v>26</v>
      </c>
      <c r="D18" s="124"/>
      <c r="E18" s="124"/>
      <c r="F18" s="124"/>
      <c r="G18" s="124"/>
      <c r="H18" s="124"/>
      <c r="I18" s="124"/>
      <c r="J18" s="124"/>
      <c r="K18" s="124"/>
      <c r="L18" s="125"/>
    </row>
    <row r="19" spans="3:12" ht="15.75" thickBot="1" x14ac:dyDescent="0.3">
      <c r="C19" s="163" t="s">
        <v>22</v>
      </c>
      <c r="D19" s="166" t="s">
        <v>39</v>
      </c>
      <c r="E19" s="167"/>
      <c r="F19" s="159" t="s">
        <v>40</v>
      </c>
      <c r="G19" s="160"/>
      <c r="H19" s="168" t="s">
        <v>18</v>
      </c>
      <c r="I19" s="145" t="s">
        <v>20</v>
      </c>
      <c r="J19" s="146"/>
      <c r="K19" s="149" t="s">
        <v>21</v>
      </c>
      <c r="L19" s="150"/>
    </row>
    <row r="20" spans="3:12" ht="33.75" customHeight="1" thickBot="1" x14ac:dyDescent="0.3">
      <c r="C20" s="164"/>
      <c r="D20" s="167"/>
      <c r="E20" s="167"/>
      <c r="F20" s="161"/>
      <c r="G20" s="162"/>
      <c r="H20" s="169"/>
      <c r="I20" s="147"/>
      <c r="J20" s="148"/>
      <c r="K20" s="151"/>
      <c r="L20" s="152"/>
    </row>
    <row r="21" spans="3:12" ht="26.25" thickBot="1" x14ac:dyDescent="0.3">
      <c r="C21" s="165"/>
      <c r="D21" s="45" t="s">
        <v>16</v>
      </c>
      <c r="E21" s="45" t="s">
        <v>8</v>
      </c>
      <c r="F21" s="46" t="s">
        <v>16</v>
      </c>
      <c r="G21" s="46" t="s">
        <v>8</v>
      </c>
      <c r="H21" s="46" t="s">
        <v>6</v>
      </c>
      <c r="I21" s="47" t="s">
        <v>17</v>
      </c>
      <c r="J21" s="47" t="s">
        <v>38</v>
      </c>
      <c r="K21" s="48" t="s">
        <v>7</v>
      </c>
      <c r="L21" s="48" t="s">
        <v>6</v>
      </c>
    </row>
    <row r="22" spans="3:12" ht="17.25" thickBot="1" x14ac:dyDescent="0.35">
      <c r="C22" s="42" t="s">
        <v>31</v>
      </c>
      <c r="D22" s="10" t="e">
        <f>'SC03-F33 Sede 1'!B46+#REF!+#REF!</f>
        <v>#REF!</v>
      </c>
      <c r="E22" s="10" t="e">
        <f>'SC03-F33 Sede 1'!C46+#REF!+#REF!</f>
        <v>#REF!</v>
      </c>
      <c r="F22" s="10">
        <f>'SC03-F33 Sede 1'!D46</f>
        <v>0</v>
      </c>
      <c r="G22" s="10">
        <f>'SC03-F33 Sede 1'!E46</f>
        <v>0</v>
      </c>
      <c r="H22" s="22" t="e">
        <f>(F22-D27)/D27</f>
        <v>#REF!</v>
      </c>
      <c r="I22" s="10" t="e">
        <f>+F22-D22</f>
        <v>#REF!</v>
      </c>
      <c r="J22" s="24" t="e">
        <f t="shared" ref="J22:J27" si="1">+I22/D22</f>
        <v>#REF!</v>
      </c>
      <c r="K22" s="23" t="e">
        <f t="shared" ref="K22:K28" si="2">+G22-E22</f>
        <v>#REF!</v>
      </c>
      <c r="L22" s="24" t="e">
        <f t="shared" ref="L22:L28" si="3">+K22/E22</f>
        <v>#REF!</v>
      </c>
    </row>
    <row r="23" spans="3:12" ht="17.25" thickBot="1" x14ac:dyDescent="0.35">
      <c r="C23" s="42" t="s">
        <v>32</v>
      </c>
      <c r="D23" s="10" t="e">
        <f>'SC03-F33 Sede 1'!B47+#REF!+#REF!</f>
        <v>#REF!</v>
      </c>
      <c r="E23" s="10" t="e">
        <f>'SC03-F33 Sede 1'!C47+#REF!+#REF!</f>
        <v>#REF!</v>
      </c>
      <c r="F23" s="10">
        <f>'SC03-F33 Sede 1'!D47</f>
        <v>0</v>
      </c>
      <c r="G23" s="10">
        <f>'SC03-F33 Sede 1'!E47</f>
        <v>0</v>
      </c>
      <c r="H23" s="22" t="e">
        <f>(F23-F22)/F22</f>
        <v>#DIV/0!</v>
      </c>
      <c r="I23" s="10" t="e">
        <f t="shared" ref="I23:I27" si="4">+F23-D23</f>
        <v>#REF!</v>
      </c>
      <c r="J23" s="24" t="e">
        <f t="shared" si="1"/>
        <v>#REF!</v>
      </c>
      <c r="K23" s="23" t="e">
        <f t="shared" si="2"/>
        <v>#REF!</v>
      </c>
      <c r="L23" s="24" t="e">
        <f t="shared" si="3"/>
        <v>#REF!</v>
      </c>
    </row>
    <row r="24" spans="3:12" ht="17.25" thickBot="1" x14ac:dyDescent="0.35">
      <c r="C24" s="42" t="s">
        <v>33</v>
      </c>
      <c r="D24" s="10" t="e">
        <f>'SC03-F33 Sede 1'!B48+#REF!+#REF!</f>
        <v>#REF!</v>
      </c>
      <c r="E24" s="10" t="e">
        <f>'SC03-F33 Sede 1'!C48+#REF!+#REF!</f>
        <v>#REF!</v>
      </c>
      <c r="F24" s="10">
        <f>'SC03-F33 Sede 1'!D48</f>
        <v>0</v>
      </c>
      <c r="G24" s="10">
        <f>'SC03-F33 Sede 1'!E48</f>
        <v>0</v>
      </c>
      <c r="H24" s="22" t="e">
        <f>(F24-F23)/F23</f>
        <v>#DIV/0!</v>
      </c>
      <c r="I24" s="10" t="e">
        <f t="shared" si="4"/>
        <v>#REF!</v>
      </c>
      <c r="J24" s="24" t="e">
        <f t="shared" si="1"/>
        <v>#REF!</v>
      </c>
      <c r="K24" s="23" t="e">
        <f t="shared" si="2"/>
        <v>#REF!</v>
      </c>
      <c r="L24" s="24" t="e">
        <f t="shared" si="3"/>
        <v>#REF!</v>
      </c>
    </row>
    <row r="25" spans="3:12" ht="17.25" thickBot="1" x14ac:dyDescent="0.35">
      <c r="C25" s="42" t="s">
        <v>34</v>
      </c>
      <c r="D25" s="10" t="e">
        <f>'SC03-F33 Sede 1'!B49+#REF!+#REF!</f>
        <v>#REF!</v>
      </c>
      <c r="E25" s="10" t="e">
        <f>'SC03-F33 Sede 1'!C49+#REF!+#REF!</f>
        <v>#REF!</v>
      </c>
      <c r="F25" s="10">
        <f>'SC03-F33 Sede 1'!D49</f>
        <v>0</v>
      </c>
      <c r="G25" s="10">
        <f>'SC03-F33 Sede 1'!E49</f>
        <v>0</v>
      </c>
      <c r="H25" s="22" t="e">
        <f>(F25-F24)/F24</f>
        <v>#DIV/0!</v>
      </c>
      <c r="I25" s="10" t="e">
        <f t="shared" si="4"/>
        <v>#REF!</v>
      </c>
      <c r="J25" s="24" t="e">
        <f t="shared" si="1"/>
        <v>#REF!</v>
      </c>
      <c r="K25" s="23" t="e">
        <f t="shared" si="2"/>
        <v>#REF!</v>
      </c>
      <c r="L25" s="24" t="e">
        <f t="shared" si="3"/>
        <v>#REF!</v>
      </c>
    </row>
    <row r="26" spans="3:12" ht="17.25" thickBot="1" x14ac:dyDescent="0.35">
      <c r="C26" s="42" t="s">
        <v>35</v>
      </c>
      <c r="D26" s="10" t="e">
        <f>'SC03-F33 Sede 1'!B50+#REF!+#REF!</f>
        <v>#REF!</v>
      </c>
      <c r="E26" s="10" t="e">
        <f>'SC03-F33 Sede 1'!C50+#REF!+#REF!</f>
        <v>#REF!</v>
      </c>
      <c r="F26" s="10">
        <f>'SC03-F33 Sede 1'!D50</f>
        <v>0</v>
      </c>
      <c r="G26" s="10">
        <f>'SC03-F33 Sede 1'!E50</f>
        <v>0</v>
      </c>
      <c r="H26" s="22" t="e">
        <f>(F26-F25)/F25</f>
        <v>#DIV/0!</v>
      </c>
      <c r="I26" s="10" t="e">
        <f t="shared" si="4"/>
        <v>#REF!</v>
      </c>
      <c r="J26" s="24" t="e">
        <f t="shared" si="1"/>
        <v>#REF!</v>
      </c>
      <c r="K26" s="23" t="e">
        <f t="shared" si="2"/>
        <v>#REF!</v>
      </c>
      <c r="L26" s="24" t="e">
        <f t="shared" si="3"/>
        <v>#REF!</v>
      </c>
    </row>
    <row r="27" spans="3:12" ht="17.25" thickBot="1" x14ac:dyDescent="0.35">
      <c r="C27" s="42" t="s">
        <v>36</v>
      </c>
      <c r="D27" s="10" t="e">
        <f>'SC03-F33 Sede 1'!B51+#REF!+#REF!</f>
        <v>#REF!</v>
      </c>
      <c r="E27" s="10" t="e">
        <f>'SC03-F33 Sede 1'!C51+#REF!+#REF!</f>
        <v>#REF!</v>
      </c>
      <c r="F27" s="10">
        <f>'SC03-F33 Sede 1'!D51</f>
        <v>0</v>
      </c>
      <c r="G27" s="10">
        <f>'SC03-F33 Sede 1'!E51</f>
        <v>0</v>
      </c>
      <c r="H27" s="22" t="e">
        <f>(F27-F26)/F26</f>
        <v>#DIV/0!</v>
      </c>
      <c r="I27" s="10" t="e">
        <f t="shared" si="4"/>
        <v>#REF!</v>
      </c>
      <c r="J27" s="22" t="e">
        <f t="shared" si="1"/>
        <v>#REF!</v>
      </c>
      <c r="K27" s="23" t="e">
        <f t="shared" si="2"/>
        <v>#REF!</v>
      </c>
      <c r="L27" s="24" t="e">
        <f t="shared" si="3"/>
        <v>#REF!</v>
      </c>
    </row>
    <row r="28" spans="3:12" ht="17.25" thickBot="1" x14ac:dyDescent="0.3">
      <c r="C28" s="11" t="s">
        <v>9</v>
      </c>
      <c r="D28" s="25" t="e">
        <f>SUM(D22:D27)</f>
        <v>#REF!</v>
      </c>
      <c r="E28" s="26" t="e">
        <f>SUM(E22:E27)</f>
        <v>#REF!</v>
      </c>
      <c r="F28" s="27">
        <f>+F22+F23+F24+F25+F26+F27</f>
        <v>0</v>
      </c>
      <c r="G28" s="26">
        <f>+G22+G23+G24+G25+G26+G27</f>
        <v>0</v>
      </c>
      <c r="H28" s="28"/>
      <c r="I28" s="25" t="e">
        <f>+F28-D28</f>
        <v>#REF!</v>
      </c>
      <c r="J28" s="29" t="e">
        <f>+I28/D28</f>
        <v>#REF!</v>
      </c>
      <c r="K28" s="26" t="e">
        <f t="shared" si="2"/>
        <v>#REF!</v>
      </c>
      <c r="L28" s="30" t="e">
        <f t="shared" si="3"/>
        <v>#REF!</v>
      </c>
    </row>
  </sheetData>
  <mergeCells count="9">
    <mergeCell ref="I19:J20"/>
    <mergeCell ref="K19:L20"/>
    <mergeCell ref="C18:L18"/>
    <mergeCell ref="C6:G6"/>
    <mergeCell ref="C5:G5"/>
    <mergeCell ref="F19:G20"/>
    <mergeCell ref="C19:C21"/>
    <mergeCell ref="D19:E20"/>
    <mergeCell ref="H19:H20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SC03-F33 Sede 1</vt:lpstr>
      <vt:lpstr>RESUMEN</vt:lpstr>
      <vt:lpstr>'SC03-F33 Sede 1'!Área_de_impresión</vt:lpstr>
      <vt:lpstr>'SC03-F33 Sede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jcorrea</dc:creator>
  <cp:lastModifiedBy>Mary Carrillo Pacheco</cp:lastModifiedBy>
  <cp:lastPrinted>2023-04-05T01:36:07Z</cp:lastPrinted>
  <dcterms:created xsi:type="dcterms:W3CDTF">2012-02-07T15:44:42Z</dcterms:created>
  <dcterms:modified xsi:type="dcterms:W3CDTF">2025-03-31T21:47:08Z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2558456</vt:i4>
  </property>
</Properties>
</file>