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C:\Users\MARY CARRILLO\Desktop\Oficina Asesora 2023\2024\Modulo documentos\Publicacion dctos 2024-02-07\SC04\SC04-C01_V4\"/>
    </mc:Choice>
  </mc:AlternateContent>
  <xr:revisionPtr revIDLastSave="0" documentId="8_{11453F3E-F2C3-44EE-BF9B-DEEEDD80668D}" xr6:coauthVersionLast="47" xr6:coauthVersionMax="47" xr10:uidLastSave="{00000000-0000-0000-0000-000000000000}"/>
  <bookViews>
    <workbookView xWindow="-25320" yWindow="-1005" windowWidth="25440" windowHeight="15390" tabRatio="824" xr2:uid="{00000000-000D-0000-FFFF-FFFF00000000}"/>
  </bookViews>
  <sheets>
    <sheet name="Caracterización" sheetId="5" r:id="rId1"/>
    <sheet name="FRECUENCIA" sheetId="16" r:id="rId2"/>
    <sheet name="SEVERIDAD" sheetId="17" r:id="rId3"/>
    <sheet name="AT MORTALES" sheetId="18" r:id="rId4"/>
    <sheet name="PREVALENCIA" sheetId="19" r:id="rId5"/>
    <sheet name="INCIDENCIA" sheetId="20" r:id="rId6"/>
    <sheet name="AUSENTISMO" sheetId="21" r:id="rId7"/>
    <sheet name="Listas desplegables" sheetId="8" state="hidden" r:id="rId8"/>
  </sheets>
  <externalReferences>
    <externalReference r:id="rId9"/>
  </externalReference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3">'AT MORTALES'!$A$1:$S$26</definedName>
    <definedName name="Print_Area" localSheetId="6">AUSENTISMO!$A$1:$S$26</definedName>
    <definedName name="Print_Area" localSheetId="1">FRECUENCIA!$A$1:$S$26</definedName>
    <definedName name="Print_Area" localSheetId="5">INCIDENCIA!$A$1:$S$25</definedName>
    <definedName name="Print_Area" localSheetId="4">PREVALENCIA!$A$1:$S$26</definedName>
    <definedName name="Print_Area" localSheetId="2">SEVERIDAD!$A$1:$S$26</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1" l="1"/>
  <c r="M8" i="21"/>
  <c r="C6" i="21"/>
  <c r="M5" i="21"/>
  <c r="C11" i="20"/>
  <c r="M8" i="20"/>
  <c r="C6" i="20"/>
  <c r="M5" i="20"/>
  <c r="M8" i="19"/>
  <c r="C6" i="19"/>
  <c r="M5" i="19"/>
  <c r="M8" i="18"/>
  <c r="C6" i="18"/>
  <c r="M5" i="18"/>
  <c r="M8" i="17"/>
  <c r="C6" i="17"/>
  <c r="M5" i="17"/>
  <c r="M8" i="16"/>
  <c r="C6" i="16"/>
  <c r="M5" i="16"/>
  <c r="E16" i="5" l="1"/>
  <c r="E7" i="5" l="1"/>
  <c r="H7" i="5"/>
  <c r="B16" i="18"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<sst xmlns="http://schemas.openxmlformats.org/spreadsheetml/2006/main" count="750" uniqueCount="399">
  <si>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</si>
  <si>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</si>
  <si>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</si>
  <si>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</si>
  <si>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</si>
  <si>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</si>
  <si>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</si>
  <si>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</si>
  <si>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</si>
  <si>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</si>
  <si>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</si>
  <si>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</si>
  <si>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</si>
  <si>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</si>
  <si>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</si>
  <si>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</si>
  <si>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</si>
  <si>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</si>
  <si>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</si>
  <si>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</si>
  <si>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</si>
  <si>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</si>
  <si>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</si>
  <si>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</si>
  <si>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</si>
  <si>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</si>
  <si>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</si>
  <si>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</si>
  <si>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</si>
  <si>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</si>
  <si>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</si>
  <si>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</si>
  <si>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</si>
  <si>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</si>
  <si>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</si>
  <si>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</si>
  <si>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</si>
  <si>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</si>
  <si>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</si>
  <si>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</si>
  <si>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</si>
  <si>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</si>
  <si>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</si>
  <si>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</si>
  <si>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</si>
  <si>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</si>
  <si>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</si>
  <si>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</si>
  <si>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</si>
  <si>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</si>
  <si>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</si>
  <si>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</si>
  <si>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</si>
  <si>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</si>
  <si>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</si>
  <si>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</si>
  <si>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</si>
  <si>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</si>
  <si>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</si>
  <si>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</si>
  <si>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</si>
  <si>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</si>
  <si>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</si>
  <si>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</si>
  <si>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</si>
  <si>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</si>
  <si>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</si>
  <si>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</si>
  <si>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</si>
  <si>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</si>
  <si>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</si>
  <si>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</si>
  <si>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</si>
  <si>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</si>
  <si>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</si>
  <si>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</si>
  <si>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</si>
  <si>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</si>
  <si>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</si>
  <si>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</si>
  <si>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</si>
  <si>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</si>
  <si>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</si>
  <si>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</si>
  <si>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</si>
  <si>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</si>
  <si>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</si>
  <si>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</si>
  <si>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</si>
  <si>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</si>
  <si>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</si>
  <si>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</si>
  <si>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</si>
  <si>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</si>
  <si>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</si>
  <si>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</si>
  <si>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</si>
  <si>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</si>
  <si>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</si>
  <si>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</si>
  <si>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</si>
  <si>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</si>
  <si>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</si>
  <si>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</si>
  <si>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</si>
  <si>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</si>
  <si>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</si>
  <si>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</si>
  <si>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</si>
  <si>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</si>
  <si>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</si>
  <si>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</si>
  <si>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</si>
  <si>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</si>
  <si>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</si>
  <si>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</si>
  <si>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</si>
  <si>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</si>
  <si>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</si>
  <si>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</si>
  <si>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</si>
  <si>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</si>
  <si>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</si>
  <si>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</si>
  <si>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</si>
  <si>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</si>
  <si>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</si>
  <si>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</si>
  <si>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</si>
  <si>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</si>
  <si>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</si>
  <si>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</si>
  <si>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</si>
  <si>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</si>
  <si>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</si>
  <si>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</si>
  <si>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</si>
  <si>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</si>
  <si>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</si>
  <si>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</si>
  <si>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</si>
  <si>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</si>
  <si>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</si>
  <si>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</si>
  <si>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</si>
  <si>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</si>
  <si>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</si>
  <si>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</si>
  <si>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</si>
  <si>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</si>
  <si>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</si>
  <si>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</si>
  <si>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</si>
  <si>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</si>
  <si>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</si>
  <si>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</si>
  <si>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</si>
  <si>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</si>
  <si>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</si>
  <si>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</si>
  <si>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</si>
  <si>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</si>
  <si>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</si>
  <si>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</si>
  <si>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</si>
  <si>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</si>
  <si>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</si>
  <si>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Grupo de trabajo de Apoyo a la Red Nacional de Protección al Consumidor</t>
  </si>
  <si>
    <t>Grupo de Trabajo de Administración de Personal</t>
  </si>
  <si>
    <t>Grupo de Trabajo de Desarrollo del Talento Humano</t>
  </si>
  <si>
    <t>Grupo de Trabajo de Control Disciplinario Interno</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</si>
  <si>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</si>
  <si>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</si>
  <si>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</si>
  <si>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</si>
  <si>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</si>
  <si>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</si>
  <si>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</si>
  <si>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</si>
  <si>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</si>
  <si>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</si>
  <si>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</si>
  <si>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</si>
  <si>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</si>
  <si>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</si>
  <si>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</si>
  <si>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</si>
  <si>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</si>
  <si>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</si>
  <si>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</si>
  <si>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</si>
  <si>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</si>
  <si>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</si>
  <si>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</si>
  <si>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</si>
  <si>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</si>
  <si>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</si>
  <si>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</si>
  <si>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</si>
  <si>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</si>
  <si>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</si>
  <si>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</si>
  <si>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</si>
  <si>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</si>
  <si>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</si>
  <si>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Oficina de Control Interno </t>
  </si>
  <si>
    <t>Grupo de Trabajo de Servicios Tecnológicos</t>
  </si>
  <si>
    <t>Grupo de Trabajo Gestión de Información y Proyectos Informaticos</t>
  </si>
  <si>
    <r>
      <t>Grupo de Trabajo Sistemas de Información  </t>
    </r>
    <r>
      <rPr>
        <sz val="9"/>
        <color indexed="23"/>
        <rFont val="Arial Narrow"/>
        <family val="2"/>
      </rPr>
      <t>    </t>
    </r>
  </si>
  <si>
    <t>Grupo de Trabajo de Informática Forense y Seguridad Digital</t>
  </si>
  <si>
    <t>Grupo de Atención al Ciudadano</t>
  </si>
  <si>
    <t>Grupo de Formación</t>
  </si>
  <si>
    <t>Grupo de Comunicación</t>
  </si>
  <si>
    <t>Grupo de Trabajo Cobro Coactivo</t>
  </si>
  <si>
    <t>Gestión de Trabajo Gestión Judicial</t>
  </si>
  <si>
    <t xml:space="preserve"> Grupo de Trabajo de Regulación</t>
  </si>
  <si>
    <t>DESPACHO DEL SUPERINTENDENTE </t>
  </si>
  <si>
    <t>Oficina de Tecnología e Informática </t>
  </si>
  <si>
    <t>Oficina de Servicios al Consumidor y de Apoyo Empresarial </t>
  </si>
  <si>
    <t>Oficina Asesora Jurídica </t>
  </si>
  <si>
    <t>Oficina Asesora de Planeación </t>
  </si>
  <si>
    <t>Grupo de Trabajo de Estudios Económicos</t>
  </si>
  <si>
    <t>Grupo de Trabajo de Asuntos Internacionales</t>
  </si>
  <si>
    <t>DESPACHO DEL SUPERINTENDENTE DELEGADO PARA LA PROTECCIÓN DE LA COMPETENCIA </t>
  </si>
  <si>
    <t>Dirección de Cámaras de Comercio </t>
  </si>
  <si>
    <t>DESPACHO DEL SUPERINTENDENTE DELEGADO PARA LA PROTECCIÓN DEL CONSUMIDOR </t>
  </si>
  <si>
    <t>Dirección de Investigaciones de Protección al Consumidor </t>
  </si>
  <si>
    <t>Dirección de Investigaciones de Protección de Usuarios de Servicios de Comunicaciones </t>
  </si>
  <si>
    <t>DESPACHO DEL SUPERINTENDENTE DELEGADO PARA EL CONTROL Y VERIFICACIÓN DE REGLAMENTOS TÉCNICOS Y METROLOGÍA LEGAL </t>
  </si>
  <si>
    <t>Dirección de Investigaciones para el Control y Verificación de Reglamentos Técnicos y Metrología Legal. </t>
  </si>
  <si>
    <t>DESPACHO DEL SUPERINTENDENTE DELEGADO PARA LA PROTECCIÓN DE DATOS PERSONALES </t>
  </si>
  <si>
    <t>Dirección de Investigación de Protección de Datos Personales </t>
  </si>
  <si>
    <t>DESPACHO DEL SUPERINTENDENTE DELEGADO PARA LA PROPIEDAD INDUSTRIAL </t>
  </si>
  <si>
    <t>Dirección de Signos Distintivos </t>
  </si>
  <si>
    <t>Dirección de Nuevas Creaciones </t>
  </si>
  <si>
    <t>DESPACHO DEL SUPERINTENDENTE DELEGADO PARA ASUNTOS JURISDICCIONALES </t>
  </si>
  <si>
    <t>SECRETARÍA GENERAL. </t>
  </si>
  <si>
    <t>Dirección Financiera </t>
  </si>
  <si>
    <t>Dirección Administrativa </t>
  </si>
  <si>
    <t>Grupo de Trabajo de Notificaciones y Certificaciones</t>
  </si>
  <si>
    <t>Grupo de Trabajo  Contratación</t>
  </si>
  <si>
    <t>Grupo de Trabajo de Gestión Documental y Recursos Fisicos</t>
  </si>
  <si>
    <t>CÓDIGO:</t>
  </si>
  <si>
    <t>VERSIÓN:</t>
  </si>
  <si>
    <t>FECHA:</t>
  </si>
  <si>
    <t>Ministerio de Comercio Industria y Turismo</t>
  </si>
  <si>
    <t>Plan de Acción
Plan Anual de Adquisiciones</t>
  </si>
  <si>
    <t xml:space="preserve">Inicia con la Identificación de Peligros y Riesgos y Finaliza con la Revisión por la Dirección </t>
  </si>
  <si>
    <t>SC04-C01</t>
  </si>
  <si>
    <t>X</t>
  </si>
  <si>
    <t>SC04 Sistema de Gestión de Seguridad y Salud en el Trabajo</t>
  </si>
  <si>
    <t xml:space="preserve">Gobierno Nacional    </t>
  </si>
  <si>
    <t>SC03 Gestión Ambiental</t>
  </si>
  <si>
    <t>Lineamientos y metodologías de gestión Ambiental</t>
  </si>
  <si>
    <t>Participar en actividades definidas en los programas de Gestión Ambiental</t>
  </si>
  <si>
    <t>Líder de proceso y su equipo de trabajo</t>
  </si>
  <si>
    <t>Prácticas y controles ambientales</t>
  </si>
  <si>
    <t xml:space="preserve">Todos los procesos
Servidores públicos y contratistas de la SIC
Representante de la Dirección para el Sistema de Gestión Ambiental </t>
  </si>
  <si>
    <t>Partes interesadas (Grupos de Valor)</t>
  </si>
  <si>
    <t>SC04 Seguridad y Salud en el Trabajo</t>
  </si>
  <si>
    <t>SC05 Gestión de la Seguridad de la Información</t>
  </si>
  <si>
    <t>Lineamientos y metodologías de gestión de la Seguridad de la Información</t>
  </si>
  <si>
    <t>Cumplir los lineamientos y metodologías de gestión de la Seguridad de la Información</t>
  </si>
  <si>
    <t>Prácticas y controles en Seguridad de la Información</t>
  </si>
  <si>
    <t>Todos los procesos
Servidores públicos y contratistas de la SIC
Representante de la Dirección para el Sistema de Gestión de Seguridad de la Información</t>
  </si>
  <si>
    <t>Seguimiento</t>
  </si>
  <si>
    <t>DE02 Revisión Estratégica</t>
  </si>
  <si>
    <t>Realizar Comité de Gestión, verificar cumplimiento y establecer acciones</t>
  </si>
  <si>
    <t>Establecer acciones correctivas y preventivas (de ser necesario)</t>
  </si>
  <si>
    <t>CI01 Asesoría y Evaluación Independiente
CI02 Seguimiento Sistema Integral de Gestión Institucional</t>
  </si>
  <si>
    <t>Entes de Control</t>
  </si>
  <si>
    <t>Comunicación fechas de auditoria interna, programación auditorias del SIGI</t>
  </si>
  <si>
    <t>Atender la auditoria y entregar la información necesaria</t>
  </si>
  <si>
    <t>Comunicación fechas de auditoria externa</t>
  </si>
  <si>
    <t>Entregar la información necesaria para que los entes de control realicen las auditorias que corresponda</t>
  </si>
  <si>
    <t>CI02 Seguimiento Sistema Integral de Gestión Institucional
DE02 Revisión Estratégica</t>
  </si>
  <si>
    <t>Información para Revisión por la Dirección e información para el ejercicio de Rendición de Cuentas</t>
  </si>
  <si>
    <t>Establecer acciones correctivas y preventivas</t>
  </si>
  <si>
    <t xml:space="preserve">Diligenciar el Plan de Mejoramiento con las acciones correctivas y preventivas.
Entregar periódicamente reporte de cumplimiento del Plan de Mejoramiento </t>
  </si>
  <si>
    <t>Plan de Mejoramiento</t>
  </si>
  <si>
    <t>SC01 Formulación sistema Integral de Gestión Institucional</t>
  </si>
  <si>
    <t xml:space="preserve">Políticas
Plan estratégico
Requisitos Legales 
Normatividad     </t>
  </si>
  <si>
    <t>Política SIGI
Alcance</t>
  </si>
  <si>
    <t xml:space="preserve">Partes interesadas                </t>
  </si>
  <si>
    <t>Programas del Sistema de Seguridad y Salud en el Trabajo</t>
  </si>
  <si>
    <t xml:space="preserve">
SC04 Sistema de Gestión de Seguridad y Salud en el Trabajo</t>
  </si>
  <si>
    <t xml:space="preserve">  Matriz de Identificación  de peligros, valoración de riesgos, y determinación de controles.</t>
  </si>
  <si>
    <t>Identificar los Peligros y Riesgos generados en las actividades de la Superintendencia de Industria y Comercio.  Conforme a lo establecido en el procedimiento SC04-P02 - Procedimiento para la continua identificación de peligros, valoración de riesgos y determinación de controles</t>
  </si>
  <si>
    <t>Implementar y comunicar procedimientos, instructivos, metodologías y campañas para promover la prevención en Seguridad y Salud en el Trabajo.   Conforme a lo establecido en el SC04-I04  instructivo de comunicación, participación y toma de consciencia.</t>
  </si>
  <si>
    <t>Aseguradora de Riesgos Laborales</t>
  </si>
  <si>
    <t>Programas de Gestión en Seguridad y Salud en el Trabajo</t>
  </si>
  <si>
    <t>Implementar los controles operacionales asociados a los Peligros y Riesgos Identificados.  Conforme a lo establecido en el SC04-P02 - Procedimiento para la continua identificación de peligros, valoración de riesgos y determinación de controles</t>
  </si>
  <si>
    <t>Registro de Asistencia
Informes de Gestión (Higiene, Condiciones de Salud, Accidentalidad, Morbilidad entre otros)</t>
  </si>
  <si>
    <t>Informes de Atención de Emergencias
Simulacros</t>
  </si>
  <si>
    <t xml:space="preserve">
Todos los procesos</t>
  </si>
  <si>
    <t>Partes Interesadas</t>
  </si>
  <si>
    <t>Aseguradora de Riesgos Laborales y Entidades de Atención de Emergencias</t>
  </si>
  <si>
    <t>Coordinador Grupo de Trabajo de Desarrollo del Talento Humano</t>
  </si>
  <si>
    <t>Eficacia</t>
  </si>
  <si>
    <t>Todos los procesos</t>
  </si>
  <si>
    <t>Normatividad
Requisitos Legales
GTC-45</t>
  </si>
  <si>
    <t>Planes y Programas SST</t>
  </si>
  <si>
    <t>Análisis de vulnerabilidad</t>
  </si>
  <si>
    <t>Partes interesadas</t>
  </si>
  <si>
    <t>Indicadores de gestión</t>
  </si>
  <si>
    <t>Partes interesadas
Entes de control</t>
  </si>
  <si>
    <t>Medir el Desempeño de Seguridad y Salud en el Trabajo
Recopilar información de la vigencia y entregarla a la Oficina Asesora de Planeación para que consolide informe de Revisión por la Dirección  e Información para el ejercicio de Rendición de Cuentas</t>
  </si>
  <si>
    <t>Entes de control</t>
  </si>
  <si>
    <t xml:space="preserve"> Información de cumplimiento de actividades establecidas en Planes, Programas y Proyectos
Registro de Asistencia, Presentaciones.
Piezas Comunicativas</t>
  </si>
  <si>
    <t xml:space="preserve">      Coordinador Grupo de Desarrollo de Talento Humano
Equipo de Trabajo de SST</t>
  </si>
  <si>
    <t xml:space="preserve">  Coordinador Grupo de Desarrollo de Talento Humano
Equipo de Trabajo de SST</t>
  </si>
  <si>
    <t>Normatividad
Requisitos Legales</t>
  </si>
  <si>
    <t xml:space="preserve">Normatividad
Requisitos Legales
</t>
  </si>
  <si>
    <t>Matriz De Requisitos Legales de Seguridad y Salud en el Trabajo</t>
  </si>
  <si>
    <t>DE01 Formulación Estratégica 
DE02 Revisión Estratégica</t>
  </si>
  <si>
    <t xml:space="preserve">Plan Estratégico Sectorial, Plan Estratégico Institucional,  Proyecto de Inversión, Plan Anual de Adquisiciones de la vigencia anterior, Plan de Acción de la vigencia anterior, Planes de Mejoramiento, Mapa de Riesgos, Indicadores, Encuestas, Auditorias, Normatividad y otros mecanismos de retroalimentación de los grupos de valor
</t>
  </si>
  <si>
    <t>Establecer los lineamientos para definir e implementar programas de prevención y promoción de la seguridad y salud en el trabajo, en cumplimiento de la normatividad legal vigente, generando una cultura de autocuidado, en aras de evitar la ocurrencia de accidentes de trabajo y la aparición de enfermedades laborales.</t>
  </si>
  <si>
    <t>Secretario General                                        
Coordinador Grupo de Desarrollo de Talento Humano</t>
  </si>
  <si>
    <t>DE01 Formulación Estratégica 
DE02 Revisión Estratégica
SC04 Sistema de Gestión de Seguridad y Salud en el Trabajo</t>
  </si>
  <si>
    <t>Frecuencia de la accidentalidad</t>
  </si>
  <si>
    <t>Severidad de la accidentalidad</t>
  </si>
  <si>
    <t>Proporción de accientes de trabajo mortales</t>
  </si>
  <si>
    <t>Prevalencia de la enfermedad laboral</t>
  </si>
  <si>
    <t>Incidencia de la enfermedad laboral</t>
  </si>
  <si>
    <t>Ausentismo por causa médica</t>
  </si>
  <si>
    <t>FRECUENCIA DE LA ACCIDENTALIDAD</t>
  </si>
  <si>
    <t>Número de accidentes de trabajo que se presentaron en el mes/Número de trabajadores en el mes * 100</t>
  </si>
  <si>
    <t>Número de accidentes de trabajo presentados en el mes</t>
  </si>
  <si>
    <t>Es el número de accidentes relacionados directamente con el trabajo que se presentan en el mes</t>
  </si>
  <si>
    <t>Numérica</t>
  </si>
  <si>
    <t>FURAT reportados en el mes</t>
  </si>
  <si>
    <t>Número de trabajadores en el mes</t>
  </si>
  <si>
    <t>Total de funcionarios y contratistas en el mes</t>
  </si>
  <si>
    <t>Nómina y base de datos de contratos</t>
  </si>
  <si>
    <t>SEVERIDAD DE LA ACCIDENTALIDAD</t>
  </si>
  <si>
    <t>Número de días de incapacidad por accidente de trabajo en el mes + número de días cargados en el mes / Número de trabajadores en el mes * 100</t>
  </si>
  <si>
    <t>Número de días de incapacidad por accidente de trabajo en el mes + número de días cargados en el mes</t>
  </si>
  <si>
    <t>Número de días de incapacidad total otorgados por accidente de trabajo en el mes</t>
  </si>
  <si>
    <t>Incapacidad generada por la IPS que atiende el evento</t>
  </si>
  <si>
    <t>PROPORCION DE ACCIDENTES DE TRABAJO MORTALES</t>
  </si>
  <si>
    <t>N° de accidentes de trabajo mortales que se presentaron en el año/ N° total de accidentes de trabajo que se presentaron en el año x 100</t>
  </si>
  <si>
    <t>Nùmero de accidentes de trabajo mortales que se presentaron en el año</t>
  </si>
  <si>
    <t>Corresponde al total de accidentes de trabajo que causaron la muerte al trabajador durante un año</t>
  </si>
  <si>
    <t>FURAT reportado a la ARL</t>
  </si>
  <si>
    <t>Número total de accidentes de trabajo que se presentaron en el año</t>
  </si>
  <si>
    <t>Corresponde al total de accidentes de trabajo que se presentaron en el año</t>
  </si>
  <si>
    <t xml:space="preserve">Anual </t>
  </si>
  <si>
    <t>PREVALENCIA DE ENFERMEDAD LABORAL</t>
  </si>
  <si>
    <t>N° de casos nuevos y antiguos de enfermedad laboral en el año/ promedio de trabajadores en el periodo X 100.000</t>
  </si>
  <si>
    <t>N° de casos nuevos y antiguos de enfermedad laboral en el año</t>
  </si>
  <si>
    <t>Corresponde al total de las enfermedades laborales calificadas, tanto nuevas como antguas, en el años</t>
  </si>
  <si>
    <t xml:space="preserve">Informacion entregada en mesa laboral de Positiva trimestral  y oficios recibidos de los trabajdores </t>
  </si>
  <si>
    <t xml:space="preserve">promedio de trabajadores en el periodo </t>
  </si>
  <si>
    <t xml:space="preserve">Total de servidores públicos </t>
  </si>
  <si>
    <t xml:space="preserve">Registro de nómina </t>
  </si>
  <si>
    <t>Anual</t>
  </si>
  <si>
    <t>INCIDENCIA DE ENFERMEDAD LABORAL</t>
  </si>
  <si>
    <t xml:space="preserve">
N° de casos nuevos de enfermedad laboral en el año/ promedio de trabajadores en el periodo x 100.000
</t>
  </si>
  <si>
    <t>Número de casos nuevos de enfermedad laboral en el año</t>
  </si>
  <si>
    <t>Corresponde a las enfermedades laborales nuevas en el año</t>
  </si>
  <si>
    <t>promedio de trabajadores en el periodo</t>
  </si>
  <si>
    <t>AUSENTISMO POR CAUSA MEDICA</t>
  </si>
  <si>
    <t>Número de días por incapacidad común o laboral en el mes</t>
  </si>
  <si>
    <t>Corresponde al número de días por incapacidad común o laboral en el mes</t>
  </si>
  <si>
    <t>Incapacidad generada por la EPS o ARL que atiende el evento</t>
  </si>
  <si>
    <t xml:space="preserve">Número de días de trabajo programados en el mes por 100   </t>
  </si>
  <si>
    <t>Corresponde al total de dias de trabajo programados por mes</t>
  </si>
  <si>
    <t xml:space="preserve">Días hábiles por mes </t>
  </si>
  <si>
    <t xml:space="preserve">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
</t>
  </si>
  <si>
    <t>Matriz de Identificación  de peligros, valoración de riesgos y determinación de controles.</t>
  </si>
  <si>
    <t xml:space="preserve">Establecer los lineamientos básicos para el seguimiento al Sistema de Seguridad y Salud en el Trabajo - SGSyST. </t>
  </si>
  <si>
    <t>Establecer los Objetivos y Programas tendientes a la prevención y Promoción de Seguridad y Salud en el Trabajo con el fin de dar cumplimento a los requerimientos legales.</t>
  </si>
  <si>
    <t>Identificar los Peligros y valoración Riesgos de la entidad.</t>
  </si>
  <si>
    <t>Identificación de Requisitos Legales y otros requisitos aplicables a la Entidad</t>
  </si>
  <si>
    <t>Identificar y controlar las emergencias que se presenten en Seguridad y Salud en el Trabajo.  Conforme a lo establecido en el SC04-F30 Plan de Prevención, preparación y respuesta ante emergencia</t>
  </si>
  <si>
    <t>N° de días por incapacidad común o laboral en el mes/ N° de días de trabajo programados en el mes por 100               NOTA: EL N° DE DIAS PROGRAMADOS X EL Nº DE TRABAJADORES</t>
  </si>
  <si>
    <t>menor o igual a un 1%</t>
  </si>
  <si>
    <t>menor o igual a 5</t>
  </si>
  <si>
    <t>Registro de enfermedad laboral</t>
  </si>
  <si>
    <t>menor o igual a un 4%</t>
  </si>
  <si>
    <t>Registro de incapacidades SST</t>
  </si>
  <si>
    <t xml:space="preserve">No Acumulado </t>
  </si>
  <si>
    <t>Determinar el número de veces que ocurre un accidente de trabajo durante un mes, con el fin de identificar y prevenir los peligros y riesgos propios de la entidad, minimizando las cuasas de incidentes, accidentes de trabajo y enfermedades laborales, relacionados con funcionarios y contratistas.</t>
  </si>
  <si>
    <t>Para identificar la cantidad de accidentes de trabajo que se presentan durante un periodo de tiempo definido, se toma como base el total de funcionarios y contratistas oficialmente vinculados a la Entidad en el mes evaluado y se establece la relación del número de accidentes relacionados directamente con el trabajo que se presentan en el mes evaluado.</t>
  </si>
  <si>
    <t>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t>
  </si>
  <si>
    <t>Medir la relación entre el número de días perdidos o cargados por lesiones, originados por accidente de trabajo, durante un período de tiempo y el número de funcionarios y contratistas  durante el mismo, con el fin de determinar el número de dias que generan ausencia en el trabajo y que estan relacionados con accidentes de trabajo.</t>
  </si>
  <si>
    <t>Para identificar la severidad de la accidentalidad se toma como base el total de funcionarios y contratistas oficialmente vinculados a la Entidad en el mes evaluado y se establece la relación del número de días de incapacidad por accidente de trabajo en el mes sumando el número de días cargados en el mes evaluado.</t>
  </si>
  <si>
    <t>Registro de accidentalidad de la Entidad</t>
  </si>
  <si>
    <t>Medir número de accidentes de trabajo mortales en el año con el fin de determinar el porcentaje de mortalidad por causas directas del trabajo.</t>
  </si>
  <si>
    <t>Para obtener la proporción de accidentes de trabajo mortales se toma el número total de accidentes de trabajo que se presentaron en el año en evaluación y se compara porcentualmente con el nùmero de accidentes de trabajo mortales que se presentaron en el mismo año de evaluación.</t>
  </si>
  <si>
    <t>Medir el número de casos de enfermedad laboral presentes en la entidad en un periodo de tiempo ( en el año) con el fin de identificar las enfermedades que han sido calificadas por las entidades correspondientes como de origen Laboral en el año.</t>
  </si>
  <si>
    <t>Para medir la prevalencia de enfermedad laboral se toma el promedio de trabajadores en el periodo evaluado y se contrasta con el total de las enfermedades tanto antiguos como nuevas,  que han sido calificadas por las entidades correspondientes como de origen Laboral en el año evaluado.</t>
  </si>
  <si>
    <t>Indice de frecuencia de accidentalidad</t>
  </si>
  <si>
    <t>Indice de severidad de la accidentalidad</t>
  </si>
  <si>
    <t>prevalencia de enfermedad de la Entidad</t>
  </si>
  <si>
    <t>Medir el número de casos nuevos de enfermedad laboral presentes en la entidad en un periodo de tiempo, (en el año) con el fin de identificar la incidencia de enfermedad laboral en el año, respecto a los trabajadores en la vigencia.</t>
  </si>
  <si>
    <t>La incidencia de enfermedad laboral se cálcula tomando el promedio de trabajadoresde la Entidad  en el periodo evaluado y se contrasta con las enfermedades laborales nuevas calificadas por las entidades correspondientes durante el año evaluado.</t>
  </si>
  <si>
    <t>Medir la ausencia al trabajo por causa medica derivada de accidentes de trabajo, enfermedad laboral o enfermedad común,con el fin de establecer y desarrollar los programas de promoción y prevención correspondientes.</t>
  </si>
  <si>
    <t>Se mide tomando el número de días de trabajo programados en el mes por 100 contrastandolo con el número de días por incapacidad común o laboral en el mes correspondiente con el número total de dias de ausencia relacionados con incapacidad médica.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</si>
</sst>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yyyy\-mm\-dd;@"/>
  </numFmts>
  <fonts count="33"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b/>
      <sz val="11"/>
      <name val="Arial"/>
      <family val="2"/>
    </font>
    <font>
      <b/>
      <sz val="11"/>
      <name val="Arial Black"/>
      <family val="2"/>
    </font>
    <font>
      <sz val="11"/>
      <name val="Arial Black"/>
      <family val="2"/>
    </font>
    <font>
      <b/>
      <sz val="9"/>
      <name val="Arial Black"/>
      <family val="2"/>
    </font>
    <font>
      <sz val="9"/>
      <name val="Arial Black"/>
      <family val="2"/>
    </font>
    <font>
      <sz val="11"/>
      <name val="Calibri"/>
      <family val="2"/>
      <scheme val="minor"/>
    </font>
    <font>
      <sz val="11"/>
      <color theme="1"/>
      <name val="Calibri"/>
      <family val="2"/>
      <scheme val="minor"/>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auto="1"/>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hair">
        <color indexed="64"/>
      </left>
      <right/>
      <top style="medium">
        <color auto="1"/>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medium">
        <color indexed="64"/>
      </left>
      <right/>
      <top/>
      <bottom style="hair">
        <color auto="1"/>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style="hair">
        <color auto="1"/>
      </left>
      <right/>
      <top/>
      <bottom style="medium">
        <color auto="1"/>
      </bottom>
      <diagonal/>
    </border>
    <border>
      <left/>
      <right style="hair">
        <color indexed="64"/>
      </right>
      <top/>
      <bottom style="medium">
        <color auto="1"/>
      </bottom>
      <diagonal/>
    </border>
    <border>
      <left style="hair">
        <color auto="1"/>
      </left>
      <right/>
      <top style="medium">
        <color auto="1"/>
      </top>
      <bottom/>
      <diagonal/>
    </border>
  </borders>
  <cellStyleXfs count="4">
    <xf numFmtId="0" fontId="0" fillId="0" borderId="0"/>
    <xf numFmtId="0" fontId="9" fillId="0" borderId="0" applyNumberFormat="0" applyFill="0" applyBorder="0" applyAlignment="0" applyProtection="0"/>
    <xf numFmtId="0" fontId="17" fillId="0" borderId="0"/>
    <xf numFmtId="9" fontId="32" fillId="0" borderId="0" applyFont="0" applyFill="0" applyBorder="0" applyAlignment="0" applyProtection="0"/>
  </cellStyleXfs>
  <cellXfs count="339">
    <xf numFmtId="0" fontId="0" fillId="0" borderId="0" xfId="0"/>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22" fillId="0" borderId="0" xfId="0" applyFont="1"/>
    <xf numFmtId="0" fontId="7" fillId="3" borderId="30" xfId="0" applyFont="1" applyFill="1" applyBorder="1" applyAlignment="1">
      <alignment horizontal="center" vertical="center"/>
    </xf>
    <xf numFmtId="0" fontId="10" fillId="0" borderId="31" xfId="0" applyFont="1" applyBorder="1" applyAlignment="1">
      <alignment horizontal="justify" vertical="center"/>
    </xf>
    <xf numFmtId="0" fontId="0" fillId="0" borderId="23" xfId="0" applyBorder="1"/>
    <xf numFmtId="0" fontId="0" fillId="0" borderId="24" xfId="0" applyBorder="1"/>
    <xf numFmtId="0" fontId="0" fillId="0" borderId="28" xfId="0" applyBorder="1"/>
    <xf numFmtId="0" fontId="0" fillId="0" borderId="29" xfId="0" applyBorder="1"/>
    <xf numFmtId="0" fontId="7" fillId="2" borderId="10" xfId="0" applyFont="1" applyFill="1" applyBorder="1" applyAlignment="1">
      <alignment horizontal="center" vertical="center"/>
    </xf>
    <xf numFmtId="0" fontId="4" fillId="0" borderId="0" xfId="0" applyFont="1"/>
    <xf numFmtId="0" fontId="7" fillId="4" borderId="6" xfId="0" applyFont="1" applyFill="1" applyBorder="1" applyAlignment="1">
      <alignment vertical="center"/>
    </xf>
    <xf numFmtId="0" fontId="7" fillId="4" borderId="7" xfId="0" applyFont="1" applyFill="1" applyBorder="1" applyAlignment="1">
      <alignment vertical="center"/>
    </xf>
    <xf numFmtId="0" fontId="1" fillId="0" borderId="47" xfId="0" applyFont="1" applyBorder="1"/>
    <xf numFmtId="0" fontId="6" fillId="0" borderId="0" xfId="0" applyFont="1" applyAlignment="1">
      <alignment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25" fillId="0" borderId="0" xfId="0" applyFont="1" applyAlignment="1">
      <alignment vertical="center" wrapText="1"/>
    </xf>
    <xf numFmtId="0" fontId="23" fillId="0" borderId="1" xfId="0" applyFont="1" applyBorder="1" applyAlignment="1">
      <alignment horizontal="center" vertical="center"/>
    </xf>
    <xf numFmtId="0" fontId="10" fillId="0" borderId="6" xfId="0" applyFont="1" applyBorder="1" applyAlignment="1">
      <alignment horizontal="center" vertic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19" xfId="0" applyFont="1" applyBorder="1" applyAlignment="1">
      <alignment horizontal="center"/>
    </xf>
    <xf numFmtId="0" fontId="10" fillId="0" borderId="0" xfId="0" applyFont="1" applyAlignment="1">
      <alignment horizontal="center" vertical="center"/>
    </xf>
    <xf numFmtId="0" fontId="8" fillId="3" borderId="31"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0" fillId="0" borderId="22" xfId="0" applyBorder="1" applyAlignment="1">
      <alignment horizontal="center" vertical="center"/>
    </xf>
    <xf numFmtId="0" fontId="0" fillId="0" borderId="25" xfId="0"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10" fillId="0" borderId="16" xfId="0" applyFont="1" applyBorder="1" applyAlignment="1">
      <alignment horizontal="center"/>
    </xf>
    <xf numFmtId="0" fontId="10" fillId="0" borderId="2" xfId="0" applyFont="1" applyBorder="1" applyAlignment="1">
      <alignment horizont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24" fillId="0" borderId="1" xfId="2" applyFont="1" applyBorder="1" applyAlignment="1">
      <alignment horizontal="center" vertical="center" wrapText="1"/>
    </xf>
    <xf numFmtId="0" fontId="24" fillId="0" borderId="4" xfId="0" applyFont="1" applyBorder="1" applyAlignment="1">
      <alignment vertical="center" wrapText="1"/>
    </xf>
    <xf numFmtId="0" fontId="8" fillId="3" borderId="1" xfId="0" applyFont="1" applyFill="1" applyBorder="1" applyAlignment="1">
      <alignment horizontal="center" vertical="center" wrapText="1"/>
    </xf>
    <xf numFmtId="0" fontId="29" fillId="4" borderId="0" xfId="0" applyFont="1" applyFill="1" applyAlignment="1">
      <alignment vertical="center" wrapText="1"/>
    </xf>
    <xf numFmtId="0" fontId="27" fillId="0" borderId="0" xfId="0" applyFont="1" applyAlignment="1">
      <alignment vertical="center" wrapText="1"/>
    </xf>
    <xf numFmtId="0" fontId="27" fillId="0" borderId="6" xfId="0" applyFont="1" applyBorder="1" applyAlignment="1">
      <alignment vertical="center" wrapText="1"/>
    </xf>
    <xf numFmtId="0" fontId="29" fillId="0" borderId="0" xfId="0" applyFont="1" applyAlignment="1">
      <alignment vertical="center" wrapText="1"/>
    </xf>
    <xf numFmtId="0" fontId="28" fillId="0" borderId="19" xfId="0" applyFont="1" applyBorder="1" applyAlignment="1">
      <alignment horizontal="center"/>
    </xf>
    <xf numFmtId="0" fontId="30" fillId="4" borderId="3" xfId="0" applyFont="1" applyFill="1" applyBorder="1" applyAlignment="1">
      <alignment horizontal="center" vertical="center" wrapText="1"/>
    </xf>
    <xf numFmtId="0" fontId="24" fillId="0" borderId="3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xf>
    <xf numFmtId="0" fontId="24" fillId="0" borderId="6" xfId="0" applyFont="1" applyBorder="1" applyAlignment="1">
      <alignment horizontal="center" vertical="center"/>
    </xf>
    <xf numFmtId="0" fontId="24" fillId="0" borderId="0" xfId="0" applyFont="1" applyAlignment="1">
      <alignment vertical="center" wrapText="1"/>
    </xf>
    <xf numFmtId="0" fontId="24" fillId="0" borderId="19" xfId="0" applyFont="1" applyBorder="1" applyAlignment="1">
      <alignment horizontal="center"/>
    </xf>
    <xf numFmtId="0" fontId="24" fillId="0" borderId="26" xfId="0" applyFont="1" applyBorder="1" applyAlignment="1">
      <alignment horizontal="justify" vertical="center"/>
    </xf>
    <xf numFmtId="0" fontId="24" fillId="0" borderId="23" xfId="0" applyFont="1" applyBorder="1" applyAlignment="1">
      <alignment horizontal="center"/>
    </xf>
    <xf numFmtId="0" fontId="24" fillId="0" borderId="0" xfId="0" applyFont="1" applyAlignment="1">
      <alignment horizontal="center"/>
    </xf>
    <xf numFmtId="0" fontId="24" fillId="0" borderId="0" xfId="0" applyFont="1" applyAlignment="1">
      <alignment horizontal="center" vertical="center"/>
    </xf>
    <xf numFmtId="0" fontId="24" fillId="4" borderId="0" xfId="0" applyFont="1" applyFill="1" applyAlignment="1">
      <alignment horizontal="center"/>
    </xf>
    <xf numFmtId="0" fontId="24" fillId="0" borderId="24" xfId="0" applyFont="1" applyBorder="1" applyAlignment="1">
      <alignment horizontal="center"/>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4" fillId="0" borderId="23" xfId="0" applyFont="1" applyBorder="1" applyAlignment="1">
      <alignment horizontal="center" vertical="center" wrapText="1"/>
    </xf>
    <xf numFmtId="0" fontId="26" fillId="0" borderId="0" xfId="0" applyFont="1" applyAlignment="1">
      <alignment horizontal="center" vertical="center" wrapText="1"/>
    </xf>
    <xf numFmtId="0" fontId="24" fillId="0" borderId="24" xfId="0" applyFont="1" applyBorder="1" applyAlignment="1">
      <alignment horizontal="center" vertical="center" wrapText="1"/>
    </xf>
    <xf numFmtId="0" fontId="24" fillId="0" borderId="31" xfId="0" applyFont="1" applyBorder="1" applyAlignment="1">
      <alignment vertical="center" wrapText="1"/>
    </xf>
    <xf numFmtId="0" fontId="24" fillId="0" borderId="1" xfId="0" applyFont="1" applyBorder="1" applyAlignment="1">
      <alignment vertical="center" wrapText="1"/>
    </xf>
    <xf numFmtId="0" fontId="26" fillId="0" borderId="1" xfId="0" applyFont="1" applyBorder="1" applyAlignment="1">
      <alignment vertical="center" wrapText="1"/>
    </xf>
    <xf numFmtId="0" fontId="24" fillId="0" borderId="3"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4" xfId="0" applyFont="1" applyBorder="1" applyAlignment="1">
      <alignment vertical="center" wrapText="1"/>
    </xf>
    <xf numFmtId="0" fontId="26" fillId="0" borderId="0" xfId="0" applyFont="1" applyAlignment="1">
      <alignment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0" xfId="0" applyFont="1" applyAlignment="1">
      <alignment horizontal="justify" vertical="center"/>
    </xf>
    <xf numFmtId="0" fontId="24" fillId="0" borderId="26" xfId="0" applyFont="1" applyBorder="1" applyAlignment="1">
      <alignment horizontal="center" vertical="center" wrapText="1"/>
    </xf>
    <xf numFmtId="0" fontId="24" fillId="0" borderId="23" xfId="0" applyFont="1" applyBorder="1" applyAlignment="1">
      <alignment horizontal="justify" vertical="center"/>
    </xf>
    <xf numFmtId="0" fontId="26" fillId="0" borderId="0" xfId="0" applyFont="1" applyAlignment="1">
      <alignment horizontal="center" vertical="center"/>
    </xf>
    <xf numFmtId="0" fontId="17" fillId="0" borderId="23" xfId="0" applyFont="1" applyBorder="1" applyAlignment="1">
      <alignment horizontal="center" vertical="center" wrapText="1"/>
    </xf>
    <xf numFmtId="0" fontId="26" fillId="0" borderId="1"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6" xfId="0" applyFont="1" applyBorder="1" applyAlignment="1">
      <alignment horizontal="center"/>
    </xf>
    <xf numFmtId="0" fontId="24" fillId="0" borderId="7" xfId="0" applyFont="1" applyBorder="1" applyAlignment="1">
      <alignment horizontal="center"/>
    </xf>
    <xf numFmtId="0" fontId="24" fillId="0" borderId="24" xfId="0" applyFont="1" applyBorder="1" applyAlignment="1">
      <alignment horizontal="justify" vertical="center"/>
    </xf>
    <xf numFmtId="0" fontId="31" fillId="0" borderId="0" xfId="0" applyFont="1"/>
    <xf numFmtId="0" fontId="12" fillId="0" borderId="33" xfId="0" applyFont="1" applyBorder="1" applyAlignment="1">
      <alignment horizontal="center" vertical="center"/>
    </xf>
    <xf numFmtId="0" fontId="27" fillId="0" borderId="1" xfId="0" applyFont="1" applyBorder="1" applyAlignment="1">
      <alignment horizontal="center" vertical="center" wrapText="1"/>
    </xf>
    <xf numFmtId="165" fontId="0" fillId="0" borderId="25" xfId="0" applyNumberFormat="1" applyBorder="1" applyAlignment="1">
      <alignment horizontal="center" vertical="center"/>
    </xf>
    <xf numFmtId="0" fontId="14" fillId="4" borderId="4" xfId="0" applyFont="1" applyFill="1" applyBorder="1" applyAlignment="1">
      <alignment vertical="center"/>
    </xf>
    <xf numFmtId="0" fontId="24" fillId="0" borderId="32"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7"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8"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2" xfId="0" applyFont="1" applyBorder="1" applyAlignment="1">
      <alignment horizontal="center" vertical="center" wrapText="1"/>
    </xf>
    <xf numFmtId="0" fontId="28" fillId="0" borderId="0" xfId="0" applyFont="1" applyAlignment="1">
      <alignment horizontal="center"/>
    </xf>
    <xf numFmtId="0" fontId="8" fillId="3" borderId="1" xfId="0" applyFont="1" applyFill="1" applyBorder="1" applyAlignment="1">
      <alignment horizontal="center" vertical="center" wrapText="1"/>
    </xf>
    <xf numFmtId="0" fontId="2" fillId="0" borderId="51" xfId="0" applyFont="1" applyBorder="1" applyAlignment="1">
      <alignment horizontal="center" vertical="center"/>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 fillId="0" borderId="23" xfId="0" applyFont="1" applyBorder="1" applyAlignment="1">
      <alignment horizontal="center" vertical="center"/>
    </xf>
    <xf numFmtId="0" fontId="2" fillId="0" borderId="0" xfId="0" applyFont="1" applyAlignment="1">
      <alignment horizontal="center" vertical="center"/>
    </xf>
    <xf numFmtId="0" fontId="2" fillId="0" borderId="7" xfId="0" applyFont="1" applyBorder="1" applyAlignment="1">
      <alignment horizontal="center" vertical="center"/>
    </xf>
    <xf numFmtId="0" fontId="2" fillId="0" borderId="53"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2" fillId="0" borderId="61"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8" xfId="0" applyFont="1" applyBorder="1" applyAlignment="1">
      <alignment horizontal="center" vertical="center" wrapText="1"/>
    </xf>
    <xf numFmtId="0" fontId="6" fillId="2" borderId="49"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2" xfId="0" applyFont="1" applyFill="1" applyBorder="1" applyAlignment="1">
      <alignment horizontal="center" vertic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28"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10" fillId="0" borderId="16" xfId="0" applyFont="1" applyBorder="1" applyAlignment="1">
      <alignment horizontal="center"/>
    </xf>
    <xf numFmtId="0" fontId="10" fillId="0" borderId="2" xfId="0" applyFont="1" applyBorder="1" applyAlignment="1">
      <alignment horizontal="center"/>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4" fillId="0" borderId="16" xfId="0" applyFont="1" applyBorder="1" applyAlignment="1">
      <alignment horizontal="center" wrapText="1"/>
    </xf>
    <xf numFmtId="0" fontId="24" fillId="0" borderId="2" xfId="0" applyFont="1" applyBorder="1" applyAlignment="1">
      <alignment horizontal="center" wrapText="1"/>
    </xf>
    <xf numFmtId="0" fontId="30" fillId="4" borderId="6" xfId="0" applyFont="1" applyFill="1" applyBorder="1" applyAlignment="1">
      <alignment horizontal="center"/>
    </xf>
    <xf numFmtId="0" fontId="30" fillId="4" borderId="7" xfId="0" applyFont="1" applyFill="1"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4" fillId="0" borderId="23" xfId="0" applyFont="1" applyBorder="1" applyAlignment="1">
      <alignment horizontal="center"/>
    </xf>
    <xf numFmtId="0" fontId="4" fillId="0" borderId="0" xfId="0" applyFont="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5"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46" xfId="0" applyFont="1" applyFill="1" applyBorder="1" applyAlignment="1">
      <alignment horizontal="center" vertical="center"/>
    </xf>
    <xf numFmtId="0" fontId="10"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24" fillId="0" borderId="2" xfId="0" applyFont="1" applyBorder="1" applyAlignment="1">
      <alignment horizontal="center" vertical="center"/>
    </xf>
    <xf numFmtId="0" fontId="7" fillId="2" borderId="36"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53" xfId="0" applyFont="1" applyBorder="1" applyAlignment="1">
      <alignment horizontal="center" vertical="center"/>
    </xf>
    <xf numFmtId="0" fontId="7" fillId="0" borderId="5" xfId="0" applyFont="1" applyBorder="1" applyAlignment="1">
      <alignment horizontal="center" vertical="center"/>
    </xf>
    <xf numFmtId="0" fontId="7" fillId="0" borderId="18" xfId="0" applyFont="1" applyBorder="1" applyAlignment="1">
      <alignment horizontal="center" vertical="center"/>
    </xf>
    <xf numFmtId="0" fontId="6" fillId="0" borderId="3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16"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0" xfId="0" applyFont="1" applyAlignment="1">
      <alignment horizontal="center" vertical="center" wrapText="1"/>
    </xf>
    <xf numFmtId="0" fontId="21" fillId="0" borderId="7"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3" fillId="0" borderId="4"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4" xfId="0" applyFont="1" applyBorder="1" applyAlignment="1">
      <alignment horizontal="justify" vertical="center"/>
    </xf>
    <xf numFmtId="0" fontId="10" fillId="0" borderId="1" xfId="0" applyFont="1" applyBorder="1" applyAlignment="1">
      <alignment horizontal="left" vertical="center"/>
    </xf>
    <xf numFmtId="0" fontId="7" fillId="2" borderId="1" xfId="0" applyFont="1" applyFill="1" applyBorder="1" applyAlignment="1">
      <alignment horizontal="center" vertical="center" wrapText="1"/>
    </xf>
    <xf numFmtId="0" fontId="10" fillId="0" borderId="26" xfId="0" applyFont="1" applyBorder="1" applyAlignment="1">
      <alignment horizontal="left" vertic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3" fillId="0" borderId="1" xfId="0" applyFont="1" applyBorder="1" applyAlignment="1">
      <alignment horizontal="center" vertical="center"/>
    </xf>
    <xf numFmtId="0" fontId="10" fillId="0" borderId="1" xfId="0" applyFont="1" applyBorder="1" applyAlignment="1">
      <alignment horizontal="center" vertical="center"/>
    </xf>
    <xf numFmtId="0" fontId="10" fillId="0" borderId="26" xfId="0" applyFont="1" applyBorder="1" applyAlignment="1">
      <alignment horizontal="center" vertical="center"/>
    </xf>
    <xf numFmtId="0" fontId="24" fillId="0" borderId="2" xfId="0" applyFont="1" applyBorder="1" applyAlignment="1">
      <alignment horizontal="left" vertical="center"/>
    </xf>
    <xf numFmtId="0" fontId="7" fillId="2" borderId="1" xfId="0" applyFont="1" applyFill="1" applyBorder="1" applyAlignment="1">
      <alignment horizontal="center" vertic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5" xfId="0" applyFont="1" applyBorder="1" applyAlignment="1">
      <alignment horizontal="justify" vertical="center"/>
    </xf>
    <xf numFmtId="0" fontId="7" fillId="0" borderId="27" xfId="0" applyFont="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0" fillId="0" borderId="16" xfId="0" applyBorder="1" applyAlignment="1">
      <alignment horizontal="center" vertical="center"/>
    </xf>
    <xf numFmtId="0" fontId="0" fillId="0" borderId="4" xfId="0" applyBorder="1" applyAlignment="1">
      <alignment horizontal="center" vertical="center"/>
    </xf>
    <xf numFmtId="0" fontId="0" fillId="0" borderId="48" xfId="0" applyBorder="1" applyAlignment="1">
      <alignment horizontal="center" vertical="center"/>
    </xf>
    <xf numFmtId="0" fontId="10" fillId="0" borderId="42" xfId="0" applyFont="1" applyBorder="1" applyAlignment="1">
      <alignment horizontal="center" vertical="center" wrapText="1"/>
    </xf>
    <xf numFmtId="0" fontId="10" fillId="0" borderId="42" xfId="0" applyFont="1" applyBorder="1" applyAlignment="1">
      <alignment horizontal="center" vertic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64" fontId="12" fillId="0" borderId="43" xfId="0" applyNumberFormat="1" applyFont="1" applyBorder="1" applyAlignment="1">
      <alignment horizontal="center" vertical="center"/>
    </xf>
    <xf numFmtId="164" fontId="12" fillId="0" borderId="40" xfId="0" applyNumberFormat="1" applyFont="1" applyBorder="1" applyAlignment="1">
      <alignment horizontal="center" vertical="center"/>
    </xf>
    <xf numFmtId="164" fontId="12" fillId="0" borderId="44" xfId="0" applyNumberFormat="1"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8" xfId="0" applyFont="1" applyBorder="1" applyAlignment="1">
      <alignment horizontal="center" vertical="center"/>
    </xf>
    <xf numFmtId="0" fontId="13" fillId="0" borderId="1" xfId="0" applyFont="1" applyBorder="1" applyAlignment="1">
      <alignment horizontal="left" vertical="center"/>
    </xf>
    <xf numFmtId="9" fontId="12" fillId="0" borderId="43" xfId="0" applyNumberFormat="1" applyFont="1" applyBorder="1" applyAlignment="1">
      <alignment horizontal="center" vertical="center"/>
    </xf>
    <xf numFmtId="9" fontId="12" fillId="0" borderId="40" xfId="0" applyNumberFormat="1" applyFont="1" applyBorder="1" applyAlignment="1">
      <alignment horizontal="center" vertical="center"/>
    </xf>
    <xf numFmtId="9" fontId="12" fillId="0" borderId="44" xfId="0" applyNumberFormat="1" applyFont="1" applyBorder="1" applyAlignment="1">
      <alignment horizontal="center" vertical="center"/>
    </xf>
    <xf numFmtId="0" fontId="14" fillId="4" borderId="16"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4" xfId="1" applyFont="1" applyFill="1" applyBorder="1" applyAlignment="1">
      <alignment horizontal="center" vertical="center"/>
    </xf>
    <xf numFmtId="0" fontId="14" fillId="4" borderId="2" xfId="1" applyFont="1" applyFill="1" applyBorder="1" applyAlignment="1">
      <alignment horizontal="center" vertical="center"/>
    </xf>
    <xf numFmtId="0" fontId="14" fillId="4" borderId="48" xfId="0" applyFont="1" applyFill="1" applyBorder="1" applyAlignment="1">
      <alignment horizontal="center" vertical="center"/>
    </xf>
    <xf numFmtId="9" fontId="12" fillId="0" borderId="59" xfId="0" applyNumberFormat="1" applyFont="1" applyBorder="1" applyAlignment="1">
      <alignment horizontal="center" vertical="center" wrapText="1"/>
    </xf>
    <xf numFmtId="9" fontId="12" fillId="0" borderId="60" xfId="0" applyNumberFormat="1" applyFont="1" applyBorder="1" applyAlignment="1">
      <alignment horizontal="center" vertical="center" wrapText="1"/>
    </xf>
    <xf numFmtId="9" fontId="12" fillId="0" borderId="43" xfId="3" applyFont="1" applyBorder="1" applyAlignment="1">
      <alignment horizontal="center" vertical="center"/>
    </xf>
    <xf numFmtId="9" fontId="12" fillId="0" borderId="40" xfId="3" applyFont="1" applyBorder="1" applyAlignment="1">
      <alignment horizontal="center" vertical="center"/>
    </xf>
    <xf numFmtId="9" fontId="12" fillId="0" borderId="44" xfId="3" applyFont="1" applyBorder="1" applyAlignment="1">
      <alignment horizontal="center" vertical="center"/>
    </xf>
    <xf numFmtId="0" fontId="10" fillId="0" borderId="1" xfId="0" applyFont="1" applyBorder="1" applyAlignment="1">
      <alignment horizontal="justify" vertical="center" wrapText="1"/>
    </xf>
    <xf numFmtId="0" fontId="24" fillId="0" borderId="31" xfId="0" applyFont="1" applyBorder="1" applyAlignment="1">
      <alignment horizontal="center" vertical="center" wrapText="1"/>
    </xf>
  </cellXfs>
  <cellStyles count="4">
    <cellStyle name="Hipervínculo" xfId="1" builtinId="8"/>
    <cellStyle name="Normal" xfId="0" builtinId="0"/>
    <cellStyle name="Normal 2" xfId="2" xr:uid="{00000000-0005-0000-0000-000002000000}"/>
    <cellStyle name="Porcentaje" xfId="3" builtinId="5"/>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jpe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7</xdr:row>
      <xdr:rowOff>662782</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7</xdr:row>
      <xdr:rowOff>516727</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7</xdr:row>
      <xdr:rowOff>504604</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7</xdr:row>
      <xdr:rowOff>464774</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79</xdr:row>
      <xdr:rowOff>168373</xdr:rowOff>
    </xdr:from>
    <xdr:to>
      <xdr:col>22</xdr:col>
      <xdr:colOff>530934</xdr:colOff>
      <xdr:row>86</xdr:row>
      <xdr:rowOff>133737</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69</xdr:row>
      <xdr:rowOff>161586</xdr:rowOff>
    </xdr:from>
    <xdr:to>
      <xdr:col>14</xdr:col>
      <xdr:colOff>365125</xdr:colOff>
      <xdr:row>77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4483" y="35654117"/>
          <a:ext cx="4349767" cy="1507596"/>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Legislación nacional,  FURAT - FUREL ARL , GTC 45:2012, NTC</a:t>
            </a:r>
            <a:r>
              <a:rPr lang="es-CO" sz="1100" i="1" baseline="0">
                <a:solidFill>
                  <a:schemeClr val="dk1"/>
                </a:solidFill>
                <a:effectLst/>
                <a:latin typeface="+mn-lt"/>
                <a:ea typeface="+mn-ea"/>
                <a:cs typeface="+mn-cs"/>
              </a:rPr>
              <a:t> 45001</a:t>
            </a:r>
            <a:r>
              <a:rPr lang="es-CO" sz="1100" i="1" baseline="0">
                <a:solidFill>
                  <a:schemeClr val="accent6">
                    <a:lumMod val="75000"/>
                  </a:schemeClr>
                </a:solidFill>
                <a:latin typeface="+mn-lt"/>
                <a:ea typeface="+mn-ea"/>
                <a:cs typeface="+mn-cs"/>
              </a:rPr>
              <a:t>.</a:t>
            </a:r>
            <a:endParaRPr lang="es-CO" sz="1100" i="1">
              <a:solidFill>
                <a:schemeClr val="accent6">
                  <a:lumMod val="75000"/>
                </a:schemeClr>
              </a:solidFill>
              <a:latin typeface="+mn-lt"/>
              <a:ea typeface="+mn-ea"/>
              <a:cs typeface="+mn-cs"/>
            </a:endParaRP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69</xdr:row>
      <xdr:rowOff>181695</xdr:rowOff>
    </xdr:from>
    <xdr:to>
      <xdr:col>18</xdr:col>
      <xdr:colOff>1825624</xdr:colOff>
      <xdr:row>77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9014605" y="35674226"/>
          <a:ext cx="4169582" cy="1507593"/>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dk1"/>
                </a:solidFill>
                <a:effectLst/>
                <a:latin typeface="+mn-lt"/>
                <a:ea typeface="+mn-ea"/>
                <a:cs typeface="+mn-cs"/>
              </a:rPr>
              <a:t>Aplicativo</a:t>
            </a:r>
            <a:r>
              <a:rPr lang="es-CO" sz="1100" i="1" baseline="0">
                <a:solidFill>
                  <a:schemeClr val="dk1"/>
                </a:solidFill>
                <a:effectLst/>
                <a:latin typeface="+mn-lt"/>
                <a:ea typeface="+mn-ea"/>
                <a:cs typeface="+mn-cs"/>
              </a:rPr>
              <a:t> HEINSOHN SST- SIC</a:t>
            </a:r>
            <a:endParaRPr lang="es-CO" sz="1100" i="1">
              <a:solidFill>
                <a:schemeClr val="accent6">
                  <a:lumMod val="75000"/>
                </a:schemeClr>
              </a:solidFill>
              <a:latin typeface="+mn-lt"/>
              <a:ea typeface="+mn-ea"/>
              <a:cs typeface="+mn-cs"/>
            </a:endParaRP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69</xdr:row>
      <xdr:rowOff>191224</xdr:rowOff>
    </xdr:from>
    <xdr:to>
      <xdr:col>24</xdr:col>
      <xdr:colOff>238125</xdr:colOff>
      <xdr:row>77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3810444" y="35683755"/>
          <a:ext cx="4418025" cy="1507593"/>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CO" sz="1100" i="1">
                <a:solidFill>
                  <a:schemeClr val="dk1"/>
                </a:solidFill>
                <a:effectLst/>
                <a:latin typeface="+mn-lt"/>
                <a:ea typeface="+mn-ea"/>
                <a:cs typeface="+mn-cs"/>
              </a:rPr>
              <a:t>SIGI.</a:t>
            </a:r>
            <a:endParaRPr lang="es-CO">
              <a:effectLst/>
            </a:endParaRPr>
          </a:p>
          <a:p>
            <a:r>
              <a:rPr lang="es-CO" sz="1100" i="1">
                <a:solidFill>
                  <a:schemeClr val="dk1"/>
                </a:solidFill>
                <a:effectLst/>
                <a:latin typeface="+mn-lt"/>
                <a:ea typeface="+mn-ea"/>
                <a:cs typeface="+mn-cs"/>
              </a:rPr>
              <a:t>Sistema de Trámites</a:t>
            </a:r>
          </a:p>
          <a:p>
            <a:r>
              <a:rPr lang="es-CO" sz="1100" i="1">
                <a:solidFill>
                  <a:schemeClr val="dk1"/>
                </a:solidFill>
                <a:effectLst/>
                <a:latin typeface="+mn-lt"/>
                <a:ea typeface="+mn-ea"/>
                <a:cs typeface="+mn-cs"/>
              </a:rPr>
              <a:t>Módulo SST</a:t>
            </a:r>
            <a:r>
              <a:rPr lang="es-CO" sz="1100" i="1" baseline="0">
                <a:solidFill>
                  <a:schemeClr val="dk1"/>
                </a:solidFill>
                <a:effectLst/>
                <a:latin typeface="+mn-lt"/>
                <a:ea typeface="+mn-ea"/>
                <a:cs typeface="+mn-cs"/>
              </a:rPr>
              <a:t> en el sistema Heinsohn</a:t>
            </a:r>
            <a:endParaRPr lang="es-CO">
              <a:effectLst/>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79</xdr:row>
      <xdr:rowOff>91740</xdr:rowOff>
    </xdr:from>
    <xdr:to>
      <xdr:col>15</xdr:col>
      <xdr:colOff>9525</xdr:colOff>
      <xdr:row>87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37489271"/>
          <a:ext cx="4361673"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N/A</a:t>
            </a:r>
          </a:p>
          <a:p>
            <a:pPr algn="ct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83</xdr:row>
      <xdr:rowOff>50993</xdr:rowOff>
    </xdr:from>
    <xdr:to>
      <xdr:col>15</xdr:col>
      <xdr:colOff>741</xdr:colOff>
      <xdr:row>84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80</xdr:row>
      <xdr:rowOff>59532</xdr:rowOff>
    </xdr:from>
    <xdr:to>
      <xdr:col>18</xdr:col>
      <xdr:colOff>1845468</xdr:colOff>
      <xdr:row>86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9001125" y="37647563"/>
          <a:ext cx="4202906"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instructuvos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18</xdr:col>
      <xdr:colOff>2333620</xdr:colOff>
      <xdr:row>7</xdr:row>
      <xdr:rowOff>51955</xdr:rowOff>
    </xdr:from>
    <xdr:to>
      <xdr:col>19</xdr:col>
      <xdr:colOff>358479</xdr:colOff>
      <xdr:row>7</xdr:row>
      <xdr:rowOff>464774</xdr:rowOff>
    </xdr:to>
    <xdr:pic>
      <xdr:nvPicPr>
        <xdr:cNvPr id="33" name="Gráfico 15" descr="Flecha: recto">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3630270" y="2023630"/>
          <a:ext cx="406109" cy="410437"/>
        </a:xfrm>
        <a:prstGeom prst="rect">
          <a:avLst/>
        </a:prstGeom>
      </xdr:spPr>
    </xdr:pic>
    <xdr:clientData/>
  </xdr:twoCellAnchor>
  <xdr:oneCellAnchor>
    <xdr:from>
      <xdr:col>4</xdr:col>
      <xdr:colOff>847725</xdr:colOff>
      <xdr:row>29</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42900"/>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32834"/>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52425"/>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9421"/>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32834"/>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3837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29</xdr:row>
      <xdr:rowOff>0</xdr:rowOff>
    </xdr:from>
    <xdr:ext cx="0" cy="269421"/>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48685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42900"/>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32834"/>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52425"/>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69421"/>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32834"/>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3837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38</xdr:row>
      <xdr:rowOff>0</xdr:rowOff>
    </xdr:from>
    <xdr:ext cx="0" cy="269421"/>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00725" y="1743075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2537281"/>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42900"/>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32834"/>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52425"/>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69421"/>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32834"/>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3837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42</xdr:row>
      <xdr:rowOff>0</xdr:rowOff>
    </xdr:from>
    <xdr:ext cx="0" cy="269421"/>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1981" y="14299406"/>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42900"/>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32834"/>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52425"/>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69421"/>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32834"/>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3837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33</xdr:row>
      <xdr:rowOff>0</xdr:rowOff>
    </xdr:from>
    <xdr:ext cx="0" cy="269421"/>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9600" y="14859000"/>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1088573</xdr:colOff>
      <xdr:row>0</xdr:row>
      <xdr:rowOff>40824</xdr:rowOff>
    </xdr:from>
    <xdr:to>
      <xdr:col>21</xdr:col>
      <xdr:colOff>203127</xdr:colOff>
      <xdr:row>2</xdr:row>
      <xdr:rowOff>394612</xdr:rowOff>
    </xdr:to>
    <xdr:pic>
      <xdr:nvPicPr>
        <xdr:cNvPr id="308" name="Imagen 307">
          <a:extLst>
            <a:ext uri="{FF2B5EF4-FFF2-40B4-BE49-F238E27FC236}">
              <a16:creationId xmlns:a16="http://schemas.microsoft.com/office/drawing/2014/main" id="{F58BD0F8-03E9-4BCB-96E5-49F2F9E6FA6A}"/>
            </a:ext>
          </a:extLst>
        </xdr:cNvPr>
        <xdr:cNvPicPr/>
      </xdr:nvPicPr>
      <xdr:blipFill rotWithShape="1">
        <a:blip xmlns:r="http://schemas.openxmlformats.org/officeDocument/2006/relationships" r:embed="rId6"/>
        <a:srcRect l="39969" t="9044" r="42634" b="68751"/>
        <a:stretch/>
      </xdr:blipFill>
      <xdr:spPr bwMode="auto">
        <a:xfrm rot="5400000">
          <a:off x="15103438" y="150173"/>
          <a:ext cx="1047752" cy="829054"/>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559594</xdr:colOff>
      <xdr:row>0</xdr:row>
      <xdr:rowOff>0</xdr:rowOff>
    </xdr:from>
    <xdr:to>
      <xdr:col>2</xdr:col>
      <xdr:colOff>597014</xdr:colOff>
      <xdr:row>0</xdr:row>
      <xdr:rowOff>1069584</xdr:rowOff>
    </xdr:to>
    <xdr:pic>
      <xdr:nvPicPr>
        <xdr:cNvPr id="4" name="Imagen 3">
          <a:extLst>
            <a:ext uri="{FF2B5EF4-FFF2-40B4-BE49-F238E27FC236}">
              <a16:creationId xmlns:a16="http://schemas.microsoft.com/office/drawing/2014/main" id="{A92F4E03-12E9-408F-8A78-1A97D5DE9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1532" y="0"/>
          <a:ext cx="2299607" cy="1069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702468</xdr:colOff>
      <xdr:row>0</xdr:row>
      <xdr:rowOff>0</xdr:rowOff>
    </xdr:from>
    <xdr:to>
      <xdr:col>2</xdr:col>
      <xdr:colOff>382700</xdr:colOff>
      <xdr:row>0</xdr:row>
      <xdr:rowOff>1069584</xdr:rowOff>
    </xdr:to>
    <xdr:pic>
      <xdr:nvPicPr>
        <xdr:cNvPr id="4" name="Imagen 3">
          <a:extLst>
            <a:ext uri="{FF2B5EF4-FFF2-40B4-BE49-F238E27FC236}">
              <a16:creationId xmlns:a16="http://schemas.microsoft.com/office/drawing/2014/main" id="{E6CD4CF0-94FF-4EDF-BAC7-CAAEE458B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4406" y="0"/>
          <a:ext cx="2299607" cy="10695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0</xdr:row>
      <xdr:rowOff>0</xdr:rowOff>
    </xdr:from>
    <xdr:to>
      <xdr:col>2</xdr:col>
      <xdr:colOff>341690</xdr:colOff>
      <xdr:row>0</xdr:row>
      <xdr:rowOff>1069584</xdr:rowOff>
    </xdr:to>
    <xdr:pic>
      <xdr:nvPicPr>
        <xdr:cNvPr id="4" name="Imagen 3">
          <a:extLst>
            <a:ext uri="{FF2B5EF4-FFF2-40B4-BE49-F238E27FC236}">
              <a16:creationId xmlns:a16="http://schemas.microsoft.com/office/drawing/2014/main" id="{BE897393-FAC2-4AC3-B7BC-6E33E4B57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1333" y="0"/>
          <a:ext cx="2299607" cy="10695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678657</xdr:colOff>
      <xdr:row>0</xdr:row>
      <xdr:rowOff>0</xdr:rowOff>
    </xdr:from>
    <xdr:to>
      <xdr:col>2</xdr:col>
      <xdr:colOff>358889</xdr:colOff>
      <xdr:row>0</xdr:row>
      <xdr:rowOff>1069584</xdr:rowOff>
    </xdr:to>
    <xdr:pic>
      <xdr:nvPicPr>
        <xdr:cNvPr id="4" name="Imagen 3">
          <a:extLst>
            <a:ext uri="{FF2B5EF4-FFF2-40B4-BE49-F238E27FC236}">
              <a16:creationId xmlns:a16="http://schemas.microsoft.com/office/drawing/2014/main" id="{B8728A59-4DBF-41E0-AC19-34C75F164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0595" y="0"/>
          <a:ext cx="2299607" cy="10695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833438</xdr:colOff>
      <xdr:row>0</xdr:row>
      <xdr:rowOff>23813</xdr:rowOff>
    </xdr:from>
    <xdr:to>
      <xdr:col>2</xdr:col>
      <xdr:colOff>513670</xdr:colOff>
      <xdr:row>1</xdr:row>
      <xdr:rowOff>7547</xdr:rowOff>
    </xdr:to>
    <xdr:pic>
      <xdr:nvPicPr>
        <xdr:cNvPr id="4" name="Imagen 3">
          <a:extLst>
            <a:ext uri="{FF2B5EF4-FFF2-40B4-BE49-F238E27FC236}">
              <a16:creationId xmlns:a16="http://schemas.microsoft.com/office/drawing/2014/main" id="{CBE164A3-B699-4351-8FEF-150A691AE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6" y="23813"/>
          <a:ext cx="2299607" cy="10695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845344</xdr:colOff>
      <xdr:row>0</xdr:row>
      <xdr:rowOff>0</xdr:rowOff>
    </xdr:from>
    <xdr:to>
      <xdr:col>2</xdr:col>
      <xdr:colOff>525576</xdr:colOff>
      <xdr:row>0</xdr:row>
      <xdr:rowOff>1069584</xdr:rowOff>
    </xdr:to>
    <xdr:pic>
      <xdr:nvPicPr>
        <xdr:cNvPr id="4" name="Imagen 3">
          <a:extLst>
            <a:ext uri="{FF2B5EF4-FFF2-40B4-BE49-F238E27FC236}">
              <a16:creationId xmlns:a16="http://schemas.microsoft.com/office/drawing/2014/main" id="{854B9973-9143-4D1F-B236-C64DCD791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7282" y="0"/>
          <a:ext cx="2299607" cy="1069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rodriguezl/Desktop/SGSST/SIGI/Caracterizaciones/2019/Caracterizacion%20SC04%20V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zación"/>
      <sheetName val="INDICADOR"/>
      <sheetName val="INDICADOR (2)"/>
      <sheetName val="INDICADOR (3)"/>
      <sheetName val="INDICADOR (4)"/>
      <sheetName val="INDICADOR (5)"/>
      <sheetName val="INDICADOR (6)"/>
      <sheetName val="INDICADOR (7)"/>
      <sheetName val="INDICADOR (8)"/>
      <sheetName val="Listas desplegables"/>
    </sheetNames>
    <sheetDataSet>
      <sheetData sheetId="0">
        <row r="7">
          <cell r="U7" t="str">
            <v>Eficacia</v>
          </cell>
        </row>
      </sheetData>
      <sheetData sheetId="1"/>
      <sheetData sheetId="2"/>
      <sheetData sheetId="3"/>
      <sheetData sheetId="4"/>
      <sheetData sheetId="5"/>
      <sheetData sheetId="6"/>
      <sheetData sheetId="7"/>
      <sheetData sheetId="8"/>
      <sheetData sheetId="9">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90"/>
  <sheetViews>
    <sheetView showGridLines="0" tabSelected="1" topLeftCell="D1" zoomScale="80" zoomScaleNormal="80" zoomScaleSheetLayoutView="80" workbookViewId="0">
      <selection activeCell="Y2" sqref="Y2"/>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8" width="4.42578125" customWidth="1"/>
    <col min="9"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25.5" customHeight="1" x14ac:dyDescent="0.25">
      <c r="A1" s="148" t="e" vm="1">
        <v>#VALUE!</v>
      </c>
      <c r="B1" s="149"/>
      <c r="C1" s="149"/>
      <c r="D1" s="149"/>
      <c r="E1" s="150"/>
      <c r="F1" s="157" t="s">
        <v>0</v>
      </c>
      <c r="G1" s="158"/>
      <c r="H1" s="158"/>
      <c r="I1" s="158"/>
      <c r="J1" s="158"/>
      <c r="K1" s="158"/>
      <c r="L1" s="158"/>
      <c r="M1" s="158"/>
      <c r="N1" s="158"/>
      <c r="O1" s="158"/>
      <c r="P1" s="158"/>
      <c r="Q1" s="158"/>
      <c r="R1" s="158"/>
      <c r="S1" s="158"/>
      <c r="T1" s="158"/>
      <c r="U1" s="158"/>
      <c r="V1" s="159"/>
      <c r="W1" s="166" t="s">
        <v>242</v>
      </c>
      <c r="X1" s="167"/>
      <c r="Y1" s="58" t="s">
        <v>248</v>
      </c>
    </row>
    <row r="2" spans="1:25" ht="29.25" customHeight="1" x14ac:dyDescent="0.25">
      <c r="A2" s="151"/>
      <c r="B2" s="152"/>
      <c r="C2" s="152"/>
      <c r="D2" s="152"/>
      <c r="E2" s="153"/>
      <c r="F2" s="160"/>
      <c r="G2" s="161"/>
      <c r="H2" s="161"/>
      <c r="I2" s="161"/>
      <c r="J2" s="161"/>
      <c r="K2" s="161"/>
      <c r="L2" s="161"/>
      <c r="M2" s="161"/>
      <c r="N2" s="161"/>
      <c r="O2" s="161"/>
      <c r="P2" s="161"/>
      <c r="Q2" s="161"/>
      <c r="R2" s="161"/>
      <c r="S2" s="161"/>
      <c r="T2" s="161"/>
      <c r="U2" s="161"/>
      <c r="V2" s="162"/>
      <c r="W2" s="168" t="s">
        <v>243</v>
      </c>
      <c r="X2" s="169"/>
      <c r="Y2" s="59">
        <v>4</v>
      </c>
    </row>
    <row r="3" spans="1:25" ht="33" customHeight="1" x14ac:dyDescent="0.25">
      <c r="A3" s="154"/>
      <c r="B3" s="155"/>
      <c r="C3" s="155"/>
      <c r="D3" s="155"/>
      <c r="E3" s="156"/>
      <c r="F3" s="163"/>
      <c r="G3" s="164"/>
      <c r="H3" s="164"/>
      <c r="I3" s="164"/>
      <c r="J3" s="164"/>
      <c r="K3" s="164"/>
      <c r="L3" s="164"/>
      <c r="M3" s="164"/>
      <c r="N3" s="164"/>
      <c r="O3" s="164"/>
      <c r="P3" s="164"/>
      <c r="Q3" s="164"/>
      <c r="R3" s="164"/>
      <c r="S3" s="164"/>
      <c r="T3" s="164"/>
      <c r="U3" s="164"/>
      <c r="V3" s="165"/>
      <c r="W3" s="168" t="s">
        <v>244</v>
      </c>
      <c r="X3" s="169"/>
      <c r="Y3" s="120">
        <v>45455</v>
      </c>
    </row>
    <row r="4" spans="1:25" ht="11.25" customHeight="1" x14ac:dyDescent="0.25">
      <c r="A4" s="188"/>
      <c r="B4" s="189"/>
      <c r="C4" s="189"/>
      <c r="D4" s="189"/>
      <c r="E4" s="189"/>
      <c r="F4" s="189"/>
      <c r="G4" s="189"/>
      <c r="H4" s="189"/>
      <c r="I4" s="189"/>
      <c r="J4" s="189"/>
      <c r="K4" s="189"/>
      <c r="L4" s="189"/>
      <c r="M4" s="189"/>
      <c r="N4" s="189"/>
      <c r="O4" s="189"/>
      <c r="P4" s="189"/>
      <c r="Q4" s="189"/>
      <c r="R4" s="189"/>
      <c r="S4" s="189"/>
      <c r="T4" s="189"/>
      <c r="U4" s="189"/>
      <c r="V4" s="189"/>
      <c r="W4" s="189"/>
      <c r="X4" s="189"/>
      <c r="Y4" s="190"/>
    </row>
    <row r="5" spans="1:25" ht="21.2" customHeight="1" x14ac:dyDescent="0.25">
      <c r="A5" s="191"/>
      <c r="B5" s="192"/>
      <c r="C5" s="199" t="s">
        <v>44</v>
      </c>
      <c r="D5" s="42"/>
      <c r="E5" s="201" t="s">
        <v>1</v>
      </c>
      <c r="F5" s="201"/>
      <c r="G5" s="193"/>
      <c r="H5" s="209" t="s">
        <v>2</v>
      </c>
      <c r="I5" s="210"/>
      <c r="J5" s="210"/>
      <c r="K5" s="210"/>
      <c r="L5" s="210"/>
      <c r="M5" s="210"/>
      <c r="N5" s="223"/>
      <c r="O5" s="258"/>
      <c r="P5" s="239" t="s">
        <v>59</v>
      </c>
      <c r="Q5" s="240"/>
      <c r="R5" s="240"/>
      <c r="S5" s="241"/>
      <c r="T5" s="196"/>
      <c r="U5" s="209" t="s">
        <v>14</v>
      </c>
      <c r="V5" s="210"/>
      <c r="W5" s="210"/>
      <c r="X5" s="210"/>
      <c r="Y5" s="211"/>
    </row>
    <row r="6" spans="1:25" ht="15.75" customHeight="1" x14ac:dyDescent="0.25">
      <c r="A6" s="191"/>
      <c r="B6" s="192"/>
      <c r="C6" s="200"/>
      <c r="D6" s="42"/>
      <c r="E6" s="202"/>
      <c r="F6" s="202"/>
      <c r="G6" s="194"/>
      <c r="H6" s="209"/>
      <c r="I6" s="210"/>
      <c r="J6" s="210"/>
      <c r="K6" s="210"/>
      <c r="L6" s="210"/>
      <c r="M6" s="210"/>
      <c r="N6" s="223"/>
      <c r="O6" s="258"/>
      <c r="P6" s="239"/>
      <c r="Q6" s="240"/>
      <c r="R6" s="240"/>
      <c r="S6" s="241"/>
      <c r="T6" s="196"/>
      <c r="U6" s="261" t="s">
        <v>19</v>
      </c>
      <c r="V6" s="262"/>
      <c r="W6" s="212" t="s">
        <v>20</v>
      </c>
      <c r="X6" s="212"/>
      <c r="Y6" s="213"/>
    </row>
    <row r="7" spans="1:25" ht="53.45" customHeight="1" x14ac:dyDescent="0.25">
      <c r="A7" s="191"/>
      <c r="B7" s="192"/>
      <c r="C7" s="206" t="s">
        <v>109</v>
      </c>
      <c r="D7" s="214"/>
      <c r="E7" s="215" t="str">
        <f>VLOOKUP(C7,'Listas desplegables'!D3:F46,2,0)</f>
        <v>Sistema Integral de Gestión</v>
      </c>
      <c r="F7" s="216"/>
      <c r="G7" s="194"/>
      <c r="H7" s="197" t="str">
        <f>+VLOOKUP(C7,'Listas desplegables'!D3:F46,3,0)</f>
        <v>Estratégico</v>
      </c>
      <c r="I7" s="257"/>
      <c r="J7" s="257"/>
      <c r="K7" s="257"/>
      <c r="L7" s="257"/>
      <c r="M7" s="257"/>
      <c r="N7" s="198"/>
      <c r="O7" s="258"/>
      <c r="P7" s="242" t="s">
        <v>368</v>
      </c>
      <c r="Q7" s="243"/>
      <c r="R7" s="243"/>
      <c r="S7" s="244"/>
      <c r="T7" s="196"/>
      <c r="U7" s="180" t="s">
        <v>298</v>
      </c>
      <c r="V7" s="181"/>
      <c r="W7" s="173" t="s">
        <v>319</v>
      </c>
      <c r="X7" s="174"/>
      <c r="Y7" s="175"/>
    </row>
    <row r="8" spans="1:25" ht="53.45" customHeight="1" x14ac:dyDescent="0.25">
      <c r="A8" s="191"/>
      <c r="B8" s="192"/>
      <c r="C8" s="207"/>
      <c r="D8" s="214"/>
      <c r="E8" s="217"/>
      <c r="F8" s="218"/>
      <c r="G8" s="194"/>
      <c r="H8" s="197"/>
      <c r="I8" s="257"/>
      <c r="J8" s="257"/>
      <c r="K8" s="257"/>
      <c r="L8" s="257"/>
      <c r="M8" s="257"/>
      <c r="N8" s="198"/>
      <c r="O8" s="258"/>
      <c r="P8" s="245"/>
      <c r="Q8" s="246"/>
      <c r="R8" s="246"/>
      <c r="S8" s="247"/>
      <c r="T8" s="196"/>
      <c r="U8" s="180" t="s">
        <v>298</v>
      </c>
      <c r="V8" s="181"/>
      <c r="W8" s="173" t="s">
        <v>320</v>
      </c>
      <c r="X8" s="174"/>
      <c r="Y8" s="175"/>
    </row>
    <row r="9" spans="1:25" ht="53.45" customHeight="1" x14ac:dyDescent="0.25">
      <c r="A9" s="191"/>
      <c r="B9" s="192"/>
      <c r="C9" s="207"/>
      <c r="D9" s="214"/>
      <c r="E9" s="217"/>
      <c r="F9" s="218"/>
      <c r="G9" s="194"/>
      <c r="H9" s="197"/>
      <c r="I9" s="257"/>
      <c r="J9" s="257"/>
      <c r="K9" s="257"/>
      <c r="L9" s="257"/>
      <c r="M9" s="257"/>
      <c r="N9" s="198"/>
      <c r="O9" s="258"/>
      <c r="P9" s="245"/>
      <c r="Q9" s="246"/>
      <c r="R9" s="246"/>
      <c r="S9" s="247"/>
      <c r="T9" s="196"/>
      <c r="U9" s="180" t="s">
        <v>298</v>
      </c>
      <c r="V9" s="181"/>
      <c r="W9" s="173" t="s">
        <v>321</v>
      </c>
      <c r="X9" s="174"/>
      <c r="Y9" s="175"/>
    </row>
    <row r="10" spans="1:25" ht="53.45" customHeight="1" x14ac:dyDescent="0.25">
      <c r="A10" s="191"/>
      <c r="B10" s="192"/>
      <c r="C10" s="207"/>
      <c r="D10" s="214"/>
      <c r="E10" s="217"/>
      <c r="F10" s="218"/>
      <c r="G10" s="194"/>
      <c r="H10" s="197"/>
      <c r="I10" s="257"/>
      <c r="J10" s="257"/>
      <c r="K10" s="257"/>
      <c r="L10" s="257"/>
      <c r="M10" s="257"/>
      <c r="N10" s="198"/>
      <c r="O10" s="258"/>
      <c r="P10" s="245"/>
      <c r="Q10" s="246"/>
      <c r="R10" s="246"/>
      <c r="S10" s="247"/>
      <c r="T10" s="196"/>
      <c r="U10" s="180" t="s">
        <v>298</v>
      </c>
      <c r="V10" s="181"/>
      <c r="W10" s="173" t="s">
        <v>322</v>
      </c>
      <c r="X10" s="174"/>
      <c r="Y10" s="175"/>
    </row>
    <row r="11" spans="1:25" ht="53.45" customHeight="1" x14ac:dyDescent="0.25">
      <c r="A11" s="191"/>
      <c r="B11" s="192"/>
      <c r="C11" s="207"/>
      <c r="D11" s="214"/>
      <c r="E11" s="217"/>
      <c r="F11" s="218"/>
      <c r="G11" s="195"/>
      <c r="H11" s="197"/>
      <c r="I11" s="257"/>
      <c r="J11" s="257"/>
      <c r="K11" s="257"/>
      <c r="L11" s="257"/>
      <c r="M11" s="257"/>
      <c r="N11" s="198"/>
      <c r="O11" s="258"/>
      <c r="P11" s="245"/>
      <c r="Q11" s="246"/>
      <c r="R11" s="246"/>
      <c r="S11" s="247"/>
      <c r="T11" s="196"/>
      <c r="U11" s="180" t="s">
        <v>298</v>
      </c>
      <c r="V11" s="181"/>
      <c r="W11" s="170" t="s">
        <v>323</v>
      </c>
      <c r="X11" s="171"/>
      <c r="Y11" s="172"/>
    </row>
    <row r="12" spans="1:25" ht="53.45" customHeight="1" x14ac:dyDescent="0.25">
      <c r="A12" s="191"/>
      <c r="B12" s="192"/>
      <c r="C12" s="207"/>
      <c r="D12" s="214"/>
      <c r="E12" s="217"/>
      <c r="F12" s="218"/>
      <c r="G12" s="195"/>
      <c r="H12" s="197"/>
      <c r="I12" s="257"/>
      <c r="J12" s="257"/>
      <c r="K12" s="257"/>
      <c r="L12" s="257"/>
      <c r="M12" s="257"/>
      <c r="N12" s="198"/>
      <c r="O12" s="258"/>
      <c r="P12" s="245"/>
      <c r="Q12" s="246"/>
      <c r="R12" s="246"/>
      <c r="S12" s="247"/>
      <c r="T12" s="196"/>
      <c r="U12" s="180" t="s">
        <v>298</v>
      </c>
      <c r="V12" s="181"/>
      <c r="W12" s="67" t="s">
        <v>324</v>
      </c>
      <c r="X12" s="68"/>
      <c r="Y12" s="69"/>
    </row>
    <row r="13" spans="1:25" ht="53.45" customHeight="1" x14ac:dyDescent="0.25">
      <c r="A13" s="191"/>
      <c r="B13" s="192"/>
      <c r="C13" s="207"/>
      <c r="D13" s="214"/>
      <c r="E13" s="217"/>
      <c r="F13" s="218"/>
      <c r="G13" s="195"/>
      <c r="H13" s="197"/>
      <c r="I13" s="257"/>
      <c r="J13" s="257"/>
      <c r="K13" s="257"/>
      <c r="L13" s="257"/>
      <c r="M13" s="257"/>
      <c r="N13" s="198"/>
      <c r="O13" s="258"/>
      <c r="P13" s="245"/>
      <c r="Q13" s="246"/>
      <c r="R13" s="246"/>
      <c r="S13" s="247"/>
      <c r="T13" s="196"/>
      <c r="U13" s="65"/>
      <c r="V13" s="66"/>
      <c r="W13" s="67"/>
      <c r="X13" s="68"/>
      <c r="Y13" s="69"/>
    </row>
    <row r="14" spans="1:25" ht="53.45" customHeight="1" x14ac:dyDescent="0.25">
      <c r="A14" s="191"/>
      <c r="B14" s="192"/>
      <c r="C14" s="208"/>
      <c r="D14" s="214"/>
      <c r="E14" s="219"/>
      <c r="F14" s="220"/>
      <c r="G14" s="195"/>
      <c r="H14" s="197"/>
      <c r="I14" s="257"/>
      <c r="J14" s="257"/>
      <c r="K14" s="257"/>
      <c r="L14" s="257"/>
      <c r="M14" s="257"/>
      <c r="N14" s="198"/>
      <c r="O14" s="258"/>
      <c r="P14" s="248"/>
      <c r="Q14" s="249"/>
      <c r="R14" s="249"/>
      <c r="S14" s="250"/>
      <c r="T14" s="196"/>
      <c r="U14" s="180"/>
      <c r="V14" s="181"/>
      <c r="W14" s="170"/>
      <c r="X14" s="171"/>
      <c r="Y14" s="172"/>
    </row>
    <row r="15" spans="1:25" ht="9.75" customHeight="1" x14ac:dyDescent="0.4">
      <c r="A15" s="191"/>
      <c r="B15" s="192"/>
      <c r="C15" s="203"/>
      <c r="D15" s="192"/>
      <c r="E15" s="204"/>
      <c r="F15" s="204"/>
      <c r="G15" s="192"/>
      <c r="H15" s="203"/>
      <c r="I15" s="203"/>
      <c r="J15" s="203"/>
      <c r="K15" s="203"/>
      <c r="L15" s="203"/>
      <c r="M15" s="203"/>
      <c r="N15" s="203"/>
      <c r="O15" s="204"/>
      <c r="P15" s="204"/>
      <c r="Q15" s="204"/>
      <c r="R15" s="204"/>
      <c r="S15" s="204"/>
      <c r="T15" s="204"/>
      <c r="U15" s="203"/>
      <c r="V15" s="203"/>
      <c r="W15" s="203"/>
      <c r="X15" s="203"/>
      <c r="Y15" s="205"/>
    </row>
    <row r="16" spans="1:25" ht="53.45" customHeight="1" x14ac:dyDescent="0.4">
      <c r="A16" s="191"/>
      <c r="B16" s="192"/>
      <c r="C16" s="40" t="s">
        <v>58</v>
      </c>
      <c r="D16" s="43"/>
      <c r="E16" s="197" t="str">
        <f>VLOOKUP(C7,'Listas desplegables'!D3:G46,4,0)</f>
        <v>Coordinador Grupo de Desarrollo de Talento Humano</v>
      </c>
      <c r="F16" s="198"/>
      <c r="G16" s="41"/>
      <c r="H16" s="210" t="s">
        <v>3</v>
      </c>
      <c r="I16" s="210"/>
      <c r="J16" s="210"/>
      <c r="K16" s="210"/>
      <c r="L16" s="210"/>
      <c r="M16" s="210"/>
      <c r="N16" s="210"/>
      <c r="O16" s="259" t="s">
        <v>247</v>
      </c>
      <c r="P16" s="259"/>
      <c r="Q16" s="259"/>
      <c r="R16" s="259"/>
      <c r="S16" s="259"/>
      <c r="T16" s="259"/>
      <c r="U16" s="259"/>
      <c r="V16" s="259"/>
      <c r="W16" s="259"/>
      <c r="X16" s="259"/>
      <c r="Y16" s="260"/>
    </row>
    <row r="17" spans="1:25" ht="18.75" x14ac:dyDescent="0.4">
      <c r="A17" s="191"/>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263"/>
    </row>
    <row r="18" spans="1:25" ht="30.75" customHeight="1" x14ac:dyDescent="0.25">
      <c r="A18" s="264" t="s">
        <v>4</v>
      </c>
      <c r="B18" s="265"/>
      <c r="C18" s="265"/>
      <c r="D18" s="265"/>
      <c r="E18" s="265"/>
      <c r="F18" s="265"/>
      <c r="G18" s="176"/>
      <c r="H18" s="177" t="s">
        <v>8</v>
      </c>
      <c r="I18" s="178"/>
      <c r="J18" s="178"/>
      <c r="K18" s="179"/>
      <c r="L18" s="73"/>
      <c r="M18" s="73"/>
      <c r="N18" s="251" t="s">
        <v>16</v>
      </c>
      <c r="O18" s="252"/>
      <c r="P18" s="252"/>
      <c r="Q18" s="252"/>
      <c r="R18" s="252"/>
      <c r="S18" s="253"/>
      <c r="T18" s="74"/>
      <c r="U18" s="182" t="s">
        <v>15</v>
      </c>
      <c r="V18" s="182"/>
      <c r="W18" s="182"/>
      <c r="X18" s="182"/>
      <c r="Y18" s="183"/>
    </row>
    <row r="19" spans="1:25" s="25" customFormat="1" ht="39.75" customHeight="1" x14ac:dyDescent="0.4">
      <c r="A19" s="55" t="s">
        <v>5</v>
      </c>
      <c r="B19" s="146"/>
      <c r="C19" s="72" t="s">
        <v>6</v>
      </c>
      <c r="D19" s="146"/>
      <c r="E19" s="147" t="s">
        <v>7</v>
      </c>
      <c r="F19" s="147"/>
      <c r="G19" s="176"/>
      <c r="H19" s="119" t="s">
        <v>9</v>
      </c>
      <c r="I19" s="119" t="s">
        <v>10</v>
      </c>
      <c r="J19" s="119" t="s">
        <v>11</v>
      </c>
      <c r="K19" s="119" t="s">
        <v>12</v>
      </c>
      <c r="L19" s="75"/>
      <c r="M19" s="76"/>
      <c r="N19" s="254" t="s">
        <v>164</v>
      </c>
      <c r="O19" s="255"/>
      <c r="P19" s="256"/>
      <c r="Q19" s="186"/>
      <c r="R19" s="187"/>
      <c r="S19" s="56" t="s">
        <v>13</v>
      </c>
      <c r="T19" s="77"/>
      <c r="U19" s="72" t="s">
        <v>132</v>
      </c>
      <c r="V19" s="74"/>
      <c r="W19" s="72" t="s">
        <v>17</v>
      </c>
      <c r="X19" s="78"/>
      <c r="Y19" s="57" t="s">
        <v>18</v>
      </c>
    </row>
    <row r="20" spans="1:25" s="1" customFormat="1" ht="222" customHeight="1" x14ac:dyDescent="0.2">
      <c r="A20" s="79" t="s">
        <v>314</v>
      </c>
      <c r="B20" s="146"/>
      <c r="C20" s="80" t="s">
        <v>245</v>
      </c>
      <c r="D20" s="146"/>
      <c r="E20" s="184" t="s">
        <v>315</v>
      </c>
      <c r="F20" s="185"/>
      <c r="G20" s="176"/>
      <c r="H20" s="81" t="s">
        <v>249</v>
      </c>
      <c r="I20" s="81"/>
      <c r="J20" s="81"/>
      <c r="K20" s="81"/>
      <c r="L20" s="82"/>
      <c r="M20" s="83"/>
      <c r="N20" s="143" t="s">
        <v>316</v>
      </c>
      <c r="O20" s="144"/>
      <c r="P20" s="145"/>
      <c r="Q20" s="186"/>
      <c r="R20" s="187"/>
      <c r="S20" s="80" t="s">
        <v>317</v>
      </c>
      <c r="T20" s="84"/>
      <c r="U20" s="80" t="s">
        <v>246</v>
      </c>
      <c r="V20" s="83"/>
      <c r="W20" s="80" t="s">
        <v>318</v>
      </c>
      <c r="X20" s="84"/>
      <c r="Y20" s="85"/>
    </row>
    <row r="21" spans="1:25" s="1" customFormat="1" ht="9" customHeight="1" x14ac:dyDescent="0.2">
      <c r="A21" s="86"/>
      <c r="B21" s="87"/>
      <c r="C21" s="87"/>
      <c r="D21" s="87"/>
      <c r="E21" s="87"/>
      <c r="F21" s="87"/>
      <c r="G21" s="87"/>
      <c r="H21" s="88"/>
      <c r="I21" s="88"/>
      <c r="J21" s="88"/>
      <c r="K21" s="88"/>
      <c r="L21" s="88"/>
      <c r="M21" s="83"/>
      <c r="N21" s="88"/>
      <c r="O21" s="88"/>
      <c r="P21" s="88"/>
      <c r="Q21" s="89"/>
      <c r="R21" s="89"/>
      <c r="S21" s="87"/>
      <c r="T21" s="87"/>
      <c r="U21" s="87"/>
      <c r="V21" s="83"/>
      <c r="W21" s="87"/>
      <c r="X21" s="87"/>
      <c r="Y21" s="90"/>
    </row>
    <row r="22" spans="1:25" s="1" customFormat="1" ht="60" customHeight="1" x14ac:dyDescent="0.2">
      <c r="A22" s="122" t="s">
        <v>280</v>
      </c>
      <c r="B22" s="91"/>
      <c r="C22" s="125" t="s">
        <v>251</v>
      </c>
      <c r="D22" s="91"/>
      <c r="E22" s="128" t="s">
        <v>281</v>
      </c>
      <c r="F22" s="130"/>
      <c r="G22" s="91"/>
      <c r="H22" s="125" t="s">
        <v>249</v>
      </c>
      <c r="I22" s="137"/>
      <c r="J22" s="125"/>
      <c r="K22" s="125"/>
      <c r="L22" s="91"/>
      <c r="M22" s="91"/>
      <c r="N22" s="128" t="s">
        <v>370</v>
      </c>
      <c r="O22" s="129"/>
      <c r="P22" s="130"/>
      <c r="Q22" s="91"/>
      <c r="R22" s="91"/>
      <c r="S22" s="125" t="s">
        <v>317</v>
      </c>
      <c r="T22" s="91"/>
      <c r="U22" s="125" t="s">
        <v>282</v>
      </c>
      <c r="V22" s="91"/>
      <c r="W22" s="125" t="s">
        <v>280</v>
      </c>
      <c r="X22" s="91"/>
      <c r="Y22" s="140" t="s">
        <v>295</v>
      </c>
    </row>
    <row r="23" spans="1:25" x14ac:dyDescent="0.25">
      <c r="A23" s="123"/>
      <c r="B23" s="91"/>
      <c r="C23" s="126"/>
      <c r="D23" s="91"/>
      <c r="E23" s="131"/>
      <c r="F23" s="133"/>
      <c r="G23" s="91"/>
      <c r="H23" s="126"/>
      <c r="I23" s="138"/>
      <c r="J23" s="126"/>
      <c r="K23" s="126"/>
      <c r="L23" s="91"/>
      <c r="M23" s="91"/>
      <c r="N23" s="131"/>
      <c r="O23" s="132"/>
      <c r="P23" s="133"/>
      <c r="Q23" s="91"/>
      <c r="R23" s="91"/>
      <c r="S23" s="126"/>
      <c r="T23" s="91"/>
      <c r="U23" s="126"/>
      <c r="V23" s="91"/>
      <c r="W23" s="126"/>
      <c r="X23" s="91"/>
      <c r="Y23" s="141"/>
    </row>
    <row r="24" spans="1:25" ht="15" customHeight="1" x14ac:dyDescent="0.25">
      <c r="A24" s="124"/>
      <c r="B24" s="91"/>
      <c r="C24" s="127"/>
      <c r="D24" s="91"/>
      <c r="E24" s="134"/>
      <c r="F24" s="136"/>
      <c r="G24" s="91"/>
      <c r="H24" s="127"/>
      <c r="I24" s="139"/>
      <c r="J24" s="127"/>
      <c r="K24" s="127"/>
      <c r="L24" s="92"/>
      <c r="M24" s="91"/>
      <c r="N24" s="134"/>
      <c r="O24" s="135"/>
      <c r="P24" s="136"/>
      <c r="Q24" s="91"/>
      <c r="R24" s="91"/>
      <c r="S24" s="127"/>
      <c r="T24" s="91"/>
      <c r="U24" s="127"/>
      <c r="V24" s="91"/>
      <c r="W24" s="127"/>
      <c r="X24" s="91"/>
      <c r="Y24" s="142"/>
    </row>
    <row r="25" spans="1:25" ht="18" customHeight="1" x14ac:dyDescent="0.25">
      <c r="A25" s="86"/>
      <c r="B25" s="87"/>
      <c r="C25" s="87"/>
      <c r="D25" s="87"/>
      <c r="E25" s="87"/>
      <c r="F25" s="87"/>
      <c r="G25" s="87"/>
      <c r="H25" s="88"/>
      <c r="I25" s="88"/>
      <c r="J25" s="88"/>
      <c r="K25" s="88"/>
      <c r="L25" s="88"/>
      <c r="M25" s="83"/>
      <c r="N25" s="88"/>
      <c r="O25" s="88"/>
      <c r="P25" s="88"/>
      <c r="Q25" s="89"/>
      <c r="R25" s="89"/>
      <c r="S25" s="87"/>
      <c r="T25" s="87"/>
      <c r="U25" s="87"/>
      <c r="V25" s="83"/>
      <c r="W25" s="87"/>
      <c r="X25" s="87"/>
      <c r="Y25" s="90"/>
    </row>
    <row r="26" spans="1:25" ht="15" customHeight="1" x14ac:dyDescent="0.25">
      <c r="A26" s="122" t="s">
        <v>280</v>
      </c>
      <c r="B26" s="91"/>
      <c r="C26" s="125" t="s">
        <v>251</v>
      </c>
      <c r="D26" s="91"/>
      <c r="E26" s="128" t="s">
        <v>311</v>
      </c>
      <c r="F26" s="130"/>
      <c r="G26" s="91"/>
      <c r="H26" s="125" t="s">
        <v>249</v>
      </c>
      <c r="I26" s="137"/>
      <c r="J26" s="125"/>
      <c r="K26" s="125"/>
      <c r="L26" s="91"/>
      <c r="M26" s="91"/>
      <c r="N26" s="128" t="s">
        <v>371</v>
      </c>
      <c r="O26" s="129"/>
      <c r="P26" s="130"/>
      <c r="Q26" s="91"/>
      <c r="R26" s="91"/>
      <c r="S26" s="125" t="s">
        <v>317</v>
      </c>
      <c r="T26" s="91"/>
      <c r="U26" s="125" t="s">
        <v>284</v>
      </c>
      <c r="V26" s="91"/>
      <c r="W26" s="125" t="s">
        <v>299</v>
      </c>
      <c r="X26" s="91"/>
      <c r="Y26" s="140" t="s">
        <v>295</v>
      </c>
    </row>
    <row r="27" spans="1:25" x14ac:dyDescent="0.25">
      <c r="A27" s="123"/>
      <c r="B27" s="91"/>
      <c r="C27" s="126"/>
      <c r="D27" s="91"/>
      <c r="E27" s="131"/>
      <c r="F27" s="133"/>
      <c r="G27" s="91"/>
      <c r="H27" s="126"/>
      <c r="I27" s="138"/>
      <c r="J27" s="126"/>
      <c r="K27" s="126"/>
      <c r="L27" s="91"/>
      <c r="M27" s="91"/>
      <c r="N27" s="131"/>
      <c r="O27" s="132"/>
      <c r="P27" s="133"/>
      <c r="Q27" s="91"/>
      <c r="R27" s="91"/>
      <c r="S27" s="126"/>
      <c r="T27" s="91"/>
      <c r="U27" s="126"/>
      <c r="V27" s="91"/>
      <c r="W27" s="126"/>
      <c r="X27" s="91"/>
      <c r="Y27" s="141"/>
    </row>
    <row r="28" spans="1:25" ht="64.5" customHeight="1" x14ac:dyDescent="0.25">
      <c r="A28" s="124"/>
      <c r="B28" s="91"/>
      <c r="C28" s="127"/>
      <c r="D28" s="91"/>
      <c r="E28" s="134"/>
      <c r="F28" s="136"/>
      <c r="G28" s="91"/>
      <c r="H28" s="127"/>
      <c r="I28" s="139"/>
      <c r="J28" s="127"/>
      <c r="K28" s="127"/>
      <c r="L28" s="92"/>
      <c r="M28" s="91"/>
      <c r="N28" s="134"/>
      <c r="O28" s="135"/>
      <c r="P28" s="136"/>
      <c r="Q28" s="91"/>
      <c r="R28" s="91"/>
      <c r="S28" s="127"/>
      <c r="T28" s="91"/>
      <c r="U28" s="127"/>
      <c r="V28" s="91"/>
      <c r="W28" s="127"/>
      <c r="X28" s="91"/>
      <c r="Y28" s="142"/>
    </row>
    <row r="29" spans="1:25" x14ac:dyDescent="0.25">
      <c r="A29" s="86"/>
      <c r="B29" s="87"/>
      <c r="C29" s="87"/>
      <c r="D29" s="87"/>
      <c r="E29" s="87"/>
      <c r="F29" s="87"/>
      <c r="G29" s="87"/>
      <c r="H29" s="88"/>
      <c r="I29" s="88"/>
      <c r="J29" s="88"/>
      <c r="K29" s="88"/>
      <c r="L29" s="88"/>
      <c r="M29" s="83"/>
      <c r="N29" s="88"/>
      <c r="O29" s="88"/>
      <c r="P29" s="88"/>
      <c r="Q29" s="89"/>
      <c r="R29" s="89"/>
      <c r="S29" s="87"/>
      <c r="T29" s="87"/>
      <c r="U29" s="87"/>
      <c r="V29" s="83"/>
      <c r="W29" s="87"/>
      <c r="X29" s="87"/>
      <c r="Y29" s="90"/>
    </row>
    <row r="30" spans="1:25" ht="92.25" customHeight="1" x14ac:dyDescent="0.25">
      <c r="A30" s="122" t="s">
        <v>299</v>
      </c>
      <c r="B30" s="91"/>
      <c r="C30" s="125" t="s">
        <v>251</v>
      </c>
      <c r="D30" s="91"/>
      <c r="E30" s="128" t="s">
        <v>300</v>
      </c>
      <c r="F30" s="130"/>
      <c r="G30" s="91"/>
      <c r="H30" s="137" t="s">
        <v>249</v>
      </c>
      <c r="I30" s="137"/>
      <c r="J30" s="125"/>
      <c r="K30" s="125"/>
      <c r="L30" s="91"/>
      <c r="M30" s="91"/>
      <c r="N30" s="128" t="s">
        <v>372</v>
      </c>
      <c r="O30" s="129"/>
      <c r="P30" s="130"/>
      <c r="Q30" s="91"/>
      <c r="R30" s="91"/>
      <c r="S30" s="125" t="s">
        <v>310</v>
      </c>
      <c r="T30" s="91"/>
      <c r="U30" s="125" t="s">
        <v>369</v>
      </c>
      <c r="V30" s="91"/>
      <c r="W30" s="125" t="s">
        <v>299</v>
      </c>
      <c r="X30" s="91"/>
      <c r="Y30" s="140" t="s">
        <v>283</v>
      </c>
    </row>
    <row r="31" spans="1:25" x14ac:dyDescent="0.25">
      <c r="A31" s="123"/>
      <c r="B31" s="91"/>
      <c r="C31" s="126"/>
      <c r="D31" s="91"/>
      <c r="E31" s="131"/>
      <c r="F31" s="133"/>
      <c r="G31" s="91"/>
      <c r="H31" s="138"/>
      <c r="I31" s="138"/>
      <c r="J31" s="126"/>
      <c r="K31" s="126"/>
      <c r="L31" s="91"/>
      <c r="M31" s="91"/>
      <c r="N31" s="131"/>
      <c r="O31" s="132"/>
      <c r="P31" s="133"/>
      <c r="Q31" s="91"/>
      <c r="R31" s="91"/>
      <c r="S31" s="126"/>
      <c r="T31" s="91"/>
      <c r="U31" s="126"/>
      <c r="V31" s="91"/>
      <c r="W31" s="126"/>
      <c r="X31" s="91"/>
      <c r="Y31" s="141"/>
    </row>
    <row r="32" spans="1:25" ht="17.45" customHeight="1" x14ac:dyDescent="0.25">
      <c r="A32" s="124"/>
      <c r="B32" s="91"/>
      <c r="C32" s="127"/>
      <c r="D32" s="91"/>
      <c r="E32" s="134"/>
      <c r="F32" s="136"/>
      <c r="G32" s="91"/>
      <c r="H32" s="139"/>
      <c r="I32" s="139"/>
      <c r="J32" s="127"/>
      <c r="K32" s="127"/>
      <c r="L32" s="92"/>
      <c r="M32" s="91"/>
      <c r="N32" s="134"/>
      <c r="O32" s="135"/>
      <c r="P32" s="136"/>
      <c r="Q32" s="91"/>
      <c r="R32" s="91"/>
      <c r="S32" s="127"/>
      <c r="T32" s="91"/>
      <c r="U32" s="127"/>
      <c r="V32" s="91"/>
      <c r="W32" s="127"/>
      <c r="X32" s="91"/>
      <c r="Y32" s="142"/>
    </row>
    <row r="33" spans="1:25" ht="17.45" customHeight="1" x14ac:dyDescent="0.25">
      <c r="A33" s="93"/>
      <c r="B33" s="91"/>
      <c r="C33" s="91"/>
      <c r="D33" s="91"/>
      <c r="E33" s="91"/>
      <c r="F33" s="91"/>
      <c r="G33" s="91"/>
      <c r="H33" s="91"/>
      <c r="I33" s="94"/>
      <c r="J33" s="91"/>
      <c r="K33" s="91"/>
      <c r="L33" s="91"/>
      <c r="M33" s="91"/>
      <c r="N33" s="91"/>
      <c r="O33" s="91"/>
      <c r="P33" s="91"/>
      <c r="Q33" s="91"/>
      <c r="R33" s="91"/>
      <c r="S33" s="91"/>
      <c r="T33" s="91"/>
      <c r="U33" s="91"/>
      <c r="V33" s="91"/>
      <c r="W33" s="91"/>
      <c r="X33" s="91"/>
      <c r="Y33" s="95"/>
    </row>
    <row r="34" spans="1:25" ht="15" customHeight="1" x14ac:dyDescent="0.25">
      <c r="A34" s="122" t="s">
        <v>285</v>
      </c>
      <c r="B34" s="91"/>
      <c r="C34" s="125" t="s">
        <v>251</v>
      </c>
      <c r="D34" s="91"/>
      <c r="E34" s="128" t="s">
        <v>312</v>
      </c>
      <c r="F34" s="130"/>
      <c r="G34" s="91"/>
      <c r="H34" s="125"/>
      <c r="I34" s="137" t="s">
        <v>249</v>
      </c>
      <c r="J34" s="125"/>
      <c r="K34" s="125"/>
      <c r="L34" s="91"/>
      <c r="M34" s="91"/>
      <c r="N34" s="128" t="s">
        <v>373</v>
      </c>
      <c r="O34" s="129"/>
      <c r="P34" s="130"/>
      <c r="Q34" s="91"/>
      <c r="R34" s="91"/>
      <c r="S34" s="125" t="s">
        <v>310</v>
      </c>
      <c r="T34" s="91"/>
      <c r="U34" s="125" t="s">
        <v>313</v>
      </c>
      <c r="V34" s="91"/>
      <c r="W34" s="125" t="s">
        <v>299</v>
      </c>
      <c r="X34" s="91"/>
      <c r="Y34" s="140" t="s">
        <v>283</v>
      </c>
    </row>
    <row r="35" spans="1:25" x14ac:dyDescent="0.25">
      <c r="A35" s="123"/>
      <c r="B35" s="91"/>
      <c r="C35" s="126"/>
      <c r="D35" s="91"/>
      <c r="E35" s="131"/>
      <c r="F35" s="133"/>
      <c r="G35" s="91"/>
      <c r="H35" s="126"/>
      <c r="I35" s="138"/>
      <c r="J35" s="126"/>
      <c r="K35" s="126"/>
      <c r="L35" s="91"/>
      <c r="M35" s="91"/>
      <c r="N35" s="131"/>
      <c r="O35" s="132"/>
      <c r="P35" s="133"/>
      <c r="Q35" s="91"/>
      <c r="R35" s="91"/>
      <c r="S35" s="126"/>
      <c r="T35" s="91"/>
      <c r="U35" s="126"/>
      <c r="V35" s="91"/>
      <c r="W35" s="126"/>
      <c r="X35" s="91"/>
      <c r="Y35" s="141"/>
    </row>
    <row r="36" spans="1:25" ht="66.2" customHeight="1" x14ac:dyDescent="0.25">
      <c r="A36" s="124"/>
      <c r="B36" s="91"/>
      <c r="C36" s="127"/>
      <c r="D36" s="91"/>
      <c r="E36" s="134"/>
      <c r="F36" s="136"/>
      <c r="G36" s="91"/>
      <c r="H36" s="127"/>
      <c r="I36" s="139"/>
      <c r="J36" s="127"/>
      <c r="K36" s="127"/>
      <c r="L36" s="92"/>
      <c r="M36" s="91"/>
      <c r="N36" s="134"/>
      <c r="O36" s="135"/>
      <c r="P36" s="136"/>
      <c r="Q36" s="91"/>
      <c r="R36" s="91"/>
      <c r="S36" s="127"/>
      <c r="T36" s="91"/>
      <c r="U36" s="127"/>
      <c r="V36" s="91"/>
      <c r="W36" s="127"/>
      <c r="X36" s="91"/>
      <c r="Y36" s="142"/>
    </row>
    <row r="37" spans="1:25" x14ac:dyDescent="0.25">
      <c r="A37" s="86"/>
      <c r="B37" s="87"/>
      <c r="C37" s="87"/>
      <c r="D37" s="87"/>
      <c r="E37" s="87"/>
      <c r="F37" s="87"/>
      <c r="G37" s="87"/>
      <c r="H37" s="88"/>
      <c r="I37" s="88"/>
      <c r="J37" s="88"/>
      <c r="K37" s="88"/>
      <c r="L37" s="88"/>
      <c r="M37" s="83"/>
      <c r="N37" s="88"/>
      <c r="O37" s="88"/>
      <c r="P37" s="88"/>
      <c r="Q37" s="89"/>
      <c r="R37" s="89"/>
      <c r="S37" s="87"/>
      <c r="T37" s="87"/>
      <c r="U37" s="87"/>
      <c r="V37" s="83"/>
      <c r="W37" s="87"/>
      <c r="X37" s="87"/>
      <c r="Y37" s="90"/>
    </row>
    <row r="38" spans="1:25" x14ac:dyDescent="0.25">
      <c r="A38" s="86"/>
      <c r="B38" s="87"/>
      <c r="C38" s="87"/>
      <c r="D38" s="87"/>
      <c r="E38" s="87"/>
      <c r="F38" s="87"/>
      <c r="G38" s="87"/>
      <c r="H38" s="88"/>
      <c r="I38" s="88"/>
      <c r="J38" s="88"/>
      <c r="K38" s="88"/>
      <c r="L38" s="88"/>
      <c r="M38" s="83"/>
      <c r="N38" s="88"/>
      <c r="O38" s="88"/>
      <c r="P38" s="88"/>
      <c r="Q38" s="89"/>
      <c r="R38" s="89"/>
      <c r="S38" s="87"/>
      <c r="T38" s="87"/>
      <c r="U38" s="87"/>
      <c r="V38" s="83"/>
      <c r="W38" s="87"/>
      <c r="X38" s="87"/>
      <c r="Y38" s="90"/>
    </row>
    <row r="39" spans="1:25" x14ac:dyDescent="0.25">
      <c r="A39" s="122" t="s">
        <v>285</v>
      </c>
      <c r="B39" s="91"/>
      <c r="C39" s="125" t="s">
        <v>251</v>
      </c>
      <c r="D39" s="91"/>
      <c r="E39" s="128" t="s">
        <v>286</v>
      </c>
      <c r="F39" s="130"/>
      <c r="G39" s="91"/>
      <c r="H39" s="125"/>
      <c r="I39" s="137" t="s">
        <v>249</v>
      </c>
      <c r="J39" s="125"/>
      <c r="K39" s="125"/>
      <c r="L39" s="91"/>
      <c r="M39" s="91"/>
      <c r="N39" s="128" t="s">
        <v>287</v>
      </c>
      <c r="O39" s="129"/>
      <c r="P39" s="130"/>
      <c r="Q39" s="91"/>
      <c r="R39" s="91"/>
      <c r="S39" s="125" t="s">
        <v>310</v>
      </c>
      <c r="T39" s="91"/>
      <c r="U39" s="125" t="s">
        <v>301</v>
      </c>
      <c r="V39" s="91"/>
      <c r="W39" s="125" t="s">
        <v>299</v>
      </c>
      <c r="X39" s="91"/>
      <c r="Y39" s="140" t="s">
        <v>283</v>
      </c>
    </row>
    <row r="40" spans="1:25" x14ac:dyDescent="0.25">
      <c r="A40" s="123"/>
      <c r="B40" s="91"/>
      <c r="C40" s="126"/>
      <c r="D40" s="91"/>
      <c r="E40" s="131"/>
      <c r="F40" s="133"/>
      <c r="G40" s="91"/>
      <c r="H40" s="126"/>
      <c r="I40" s="138"/>
      <c r="J40" s="126"/>
      <c r="K40" s="126"/>
      <c r="L40" s="91"/>
      <c r="M40" s="91"/>
      <c r="N40" s="131"/>
      <c r="O40" s="132"/>
      <c r="P40" s="133"/>
      <c r="Q40" s="91"/>
      <c r="R40" s="91"/>
      <c r="S40" s="126"/>
      <c r="T40" s="91"/>
      <c r="U40" s="126"/>
      <c r="V40" s="91"/>
      <c r="W40" s="126"/>
      <c r="X40" s="91"/>
      <c r="Y40" s="141"/>
    </row>
    <row r="41" spans="1:25" ht="66.2" customHeight="1" x14ac:dyDescent="0.25">
      <c r="A41" s="124"/>
      <c r="B41" s="91"/>
      <c r="C41" s="127"/>
      <c r="D41" s="91"/>
      <c r="E41" s="134"/>
      <c r="F41" s="136"/>
      <c r="G41" s="91"/>
      <c r="H41" s="127"/>
      <c r="I41" s="139"/>
      <c r="J41" s="127"/>
      <c r="K41" s="127"/>
      <c r="L41" s="92"/>
      <c r="M41" s="91"/>
      <c r="N41" s="134"/>
      <c r="O41" s="135"/>
      <c r="P41" s="136"/>
      <c r="Q41" s="91"/>
      <c r="R41" s="91"/>
      <c r="S41" s="127"/>
      <c r="T41" s="91"/>
      <c r="U41" s="127"/>
      <c r="V41" s="91"/>
      <c r="W41" s="127"/>
      <c r="X41" s="91"/>
      <c r="Y41" s="142"/>
    </row>
    <row r="42" spans="1:25" x14ac:dyDescent="0.25">
      <c r="A42" s="86"/>
      <c r="B42" s="87"/>
      <c r="C42" s="87"/>
      <c r="D42" s="87"/>
      <c r="E42" s="87"/>
      <c r="F42" s="87"/>
      <c r="G42" s="87"/>
      <c r="H42" s="88"/>
      <c r="I42" s="88"/>
      <c r="J42" s="88"/>
      <c r="K42" s="88"/>
      <c r="L42" s="88"/>
      <c r="M42" s="83"/>
      <c r="N42" s="88"/>
      <c r="O42" s="88"/>
      <c r="P42" s="88"/>
      <c r="Q42" s="89"/>
      <c r="R42" s="89"/>
      <c r="S42" s="87"/>
      <c r="T42" s="87"/>
      <c r="U42" s="87"/>
      <c r="V42" s="83"/>
      <c r="W42" s="87"/>
      <c r="X42" s="87"/>
      <c r="Y42" s="90"/>
    </row>
    <row r="43" spans="1:25" ht="15" customHeight="1" x14ac:dyDescent="0.25">
      <c r="A43" s="122" t="s">
        <v>250</v>
      </c>
      <c r="B43" s="91"/>
      <c r="C43" s="125" t="s">
        <v>251</v>
      </c>
      <c r="D43" s="91"/>
      <c r="E43" s="128" t="s">
        <v>286</v>
      </c>
      <c r="F43" s="130"/>
      <c r="G43" s="91"/>
      <c r="H43" s="125"/>
      <c r="I43" s="137" t="s">
        <v>249</v>
      </c>
      <c r="J43" s="125"/>
      <c r="K43" s="125"/>
      <c r="L43" s="91"/>
      <c r="M43" s="91"/>
      <c r="N43" s="128" t="s">
        <v>288</v>
      </c>
      <c r="O43" s="129"/>
      <c r="P43" s="130"/>
      <c r="Q43" s="91"/>
      <c r="R43" s="91"/>
      <c r="S43" s="125" t="s">
        <v>310</v>
      </c>
      <c r="T43" s="91"/>
      <c r="U43" s="125" t="s">
        <v>308</v>
      </c>
      <c r="V43" s="91"/>
      <c r="W43" s="125" t="s">
        <v>299</v>
      </c>
      <c r="X43" s="91"/>
      <c r="Y43" s="140" t="s">
        <v>283</v>
      </c>
    </row>
    <row r="44" spans="1:25" x14ac:dyDescent="0.25">
      <c r="A44" s="123"/>
      <c r="B44" s="91"/>
      <c r="C44" s="126"/>
      <c r="D44" s="91"/>
      <c r="E44" s="131"/>
      <c r="F44" s="133"/>
      <c r="G44" s="91"/>
      <c r="H44" s="126"/>
      <c r="I44" s="138"/>
      <c r="J44" s="126"/>
      <c r="K44" s="126"/>
      <c r="L44" s="91"/>
      <c r="M44" s="91"/>
      <c r="N44" s="131"/>
      <c r="O44" s="132"/>
      <c r="P44" s="133"/>
      <c r="Q44" s="91"/>
      <c r="R44" s="91"/>
      <c r="S44" s="126"/>
      <c r="T44" s="91"/>
      <c r="U44" s="126"/>
      <c r="V44" s="91"/>
      <c r="W44" s="126"/>
      <c r="X44" s="91"/>
      <c r="Y44" s="141"/>
    </row>
    <row r="45" spans="1:25" ht="112.7" customHeight="1" x14ac:dyDescent="0.25">
      <c r="A45" s="124"/>
      <c r="B45" s="91"/>
      <c r="C45" s="127"/>
      <c r="D45" s="91"/>
      <c r="E45" s="134"/>
      <c r="F45" s="136"/>
      <c r="G45" s="91"/>
      <c r="H45" s="127"/>
      <c r="I45" s="139"/>
      <c r="J45" s="127"/>
      <c r="K45" s="127"/>
      <c r="L45" s="92"/>
      <c r="M45" s="91"/>
      <c r="N45" s="134"/>
      <c r="O45" s="135"/>
      <c r="P45" s="136"/>
      <c r="Q45" s="91"/>
      <c r="R45" s="91"/>
      <c r="S45" s="127"/>
      <c r="T45" s="91"/>
      <c r="U45" s="127"/>
      <c r="V45" s="91"/>
      <c r="W45" s="127"/>
      <c r="X45" s="91"/>
      <c r="Y45" s="142"/>
    </row>
    <row r="46" spans="1:25" x14ac:dyDescent="0.25">
      <c r="A46" s="86"/>
      <c r="B46" s="87"/>
      <c r="C46" s="87"/>
      <c r="D46" s="87"/>
      <c r="E46" s="87"/>
      <c r="F46" s="87"/>
      <c r="G46" s="87"/>
      <c r="H46" s="88"/>
      <c r="I46" s="88"/>
      <c r="J46" s="88"/>
      <c r="K46" s="88"/>
      <c r="L46" s="88"/>
      <c r="M46" s="83"/>
      <c r="N46" s="88"/>
      <c r="O46" s="88"/>
      <c r="P46" s="88"/>
      <c r="Q46" s="87"/>
      <c r="R46" s="87"/>
      <c r="S46" s="87"/>
      <c r="T46" s="87"/>
      <c r="U46" s="87"/>
      <c r="V46" s="83"/>
      <c r="W46" s="87"/>
      <c r="X46" s="87"/>
      <c r="Y46" s="90"/>
    </row>
    <row r="47" spans="1:25" ht="89.45" customHeight="1" x14ac:dyDescent="0.25">
      <c r="A47" s="96" t="s">
        <v>250</v>
      </c>
      <c r="B47" s="91"/>
      <c r="C47" s="80" t="s">
        <v>289</v>
      </c>
      <c r="D47" s="91"/>
      <c r="E47" s="143" t="s">
        <v>290</v>
      </c>
      <c r="F47" s="145"/>
      <c r="G47" s="91"/>
      <c r="H47" s="97"/>
      <c r="I47" s="98" t="s">
        <v>249</v>
      </c>
      <c r="J47" s="97"/>
      <c r="K47" s="97"/>
      <c r="L47" s="92"/>
      <c r="M47" s="91"/>
      <c r="N47" s="143" t="s">
        <v>291</v>
      </c>
      <c r="O47" s="144"/>
      <c r="P47" s="145"/>
      <c r="Q47" s="91"/>
      <c r="R47" s="91"/>
      <c r="S47" s="80" t="s">
        <v>310</v>
      </c>
      <c r="T47" s="92"/>
      <c r="U47" s="70" t="s">
        <v>292</v>
      </c>
      <c r="V47" s="91"/>
      <c r="W47" s="99" t="s">
        <v>294</v>
      </c>
      <c r="X47" s="91"/>
      <c r="Y47" s="100" t="s">
        <v>295</v>
      </c>
    </row>
    <row r="48" spans="1:25" x14ac:dyDescent="0.25">
      <c r="A48" s="101"/>
      <c r="B48" s="91"/>
      <c r="C48" s="71"/>
      <c r="D48" s="91"/>
      <c r="E48" s="91"/>
      <c r="F48" s="91"/>
      <c r="G48" s="91"/>
      <c r="H48" s="83"/>
      <c r="I48" s="102"/>
      <c r="J48" s="83"/>
      <c r="K48" s="83"/>
      <c r="L48" s="91"/>
      <c r="M48" s="91"/>
      <c r="N48" s="71"/>
      <c r="O48" s="71"/>
      <c r="P48" s="71"/>
      <c r="Q48" s="91"/>
      <c r="R48" s="91"/>
      <c r="S48" s="103"/>
      <c r="T48" s="91"/>
      <c r="U48" s="71"/>
      <c r="V48" s="91"/>
      <c r="W48" s="71"/>
      <c r="X48" s="91"/>
      <c r="Y48" s="71"/>
    </row>
    <row r="49" spans="1:25" ht="64.5" customHeight="1" x14ac:dyDescent="0.25">
      <c r="A49" s="96" t="s">
        <v>250</v>
      </c>
      <c r="B49" s="91"/>
      <c r="C49" s="80" t="s">
        <v>296</v>
      </c>
      <c r="D49" s="91"/>
      <c r="E49" s="143" t="s">
        <v>302</v>
      </c>
      <c r="F49" s="145"/>
      <c r="G49" s="91"/>
      <c r="H49" s="97"/>
      <c r="I49" s="98" t="s">
        <v>249</v>
      </c>
      <c r="J49" s="97"/>
      <c r="K49" s="97"/>
      <c r="L49" s="92"/>
      <c r="M49" s="91"/>
      <c r="N49" s="143" t="s">
        <v>374</v>
      </c>
      <c r="O49" s="144"/>
      <c r="P49" s="145"/>
      <c r="Q49" s="92"/>
      <c r="R49" s="104"/>
      <c r="S49" s="80" t="s">
        <v>309</v>
      </c>
      <c r="T49" s="92"/>
      <c r="U49" s="70" t="s">
        <v>293</v>
      </c>
      <c r="V49" s="91"/>
      <c r="W49" s="105" t="s">
        <v>294</v>
      </c>
      <c r="X49" s="91"/>
      <c r="Y49" s="106" t="s">
        <v>303</v>
      </c>
    </row>
    <row r="50" spans="1:25" x14ac:dyDescent="0.25">
      <c r="A50" s="93"/>
      <c r="B50" s="91"/>
      <c r="C50" s="91"/>
      <c r="D50" s="91"/>
      <c r="E50" s="91"/>
      <c r="F50" s="91"/>
      <c r="G50" s="91"/>
      <c r="H50" s="91"/>
      <c r="I50" s="91"/>
      <c r="J50" s="91"/>
      <c r="K50" s="91"/>
      <c r="L50" s="91"/>
      <c r="M50" s="91"/>
      <c r="N50" s="91"/>
      <c r="O50" s="91"/>
      <c r="P50" s="91"/>
      <c r="Q50" s="91"/>
      <c r="R50" s="91"/>
      <c r="S50" s="107"/>
      <c r="T50" s="91"/>
      <c r="U50" s="91"/>
      <c r="V50" s="91"/>
      <c r="W50" s="91"/>
      <c r="X50" s="91"/>
      <c r="Y50" s="95"/>
    </row>
    <row r="51" spans="1:25" ht="114" x14ac:dyDescent="0.25">
      <c r="A51" s="79" t="s">
        <v>252</v>
      </c>
      <c r="B51" s="87"/>
      <c r="C51" s="80"/>
      <c r="D51" s="87"/>
      <c r="E51" s="143" t="s">
        <v>253</v>
      </c>
      <c r="F51" s="221"/>
      <c r="G51" s="87"/>
      <c r="H51" s="81"/>
      <c r="I51" s="81" t="s">
        <v>249</v>
      </c>
      <c r="J51" s="81"/>
      <c r="K51" s="81"/>
      <c r="L51" s="82"/>
      <c r="M51" s="83"/>
      <c r="N51" s="143" t="s">
        <v>254</v>
      </c>
      <c r="O51" s="144"/>
      <c r="P51" s="145"/>
      <c r="Q51" s="114"/>
      <c r="R51" s="115"/>
      <c r="S51" s="80" t="s">
        <v>255</v>
      </c>
      <c r="T51" s="84"/>
      <c r="U51" s="80" t="s">
        <v>256</v>
      </c>
      <c r="V51" s="83"/>
      <c r="W51" s="80" t="s">
        <v>257</v>
      </c>
      <c r="X51" s="84"/>
      <c r="Y51" s="108" t="s">
        <v>258</v>
      </c>
    </row>
    <row r="52" spans="1:25" x14ac:dyDescent="0.25">
      <c r="A52" s="109"/>
      <c r="B52" s="87"/>
      <c r="C52" s="107"/>
      <c r="D52" s="87"/>
      <c r="E52" s="107"/>
      <c r="F52" s="107"/>
      <c r="G52" s="87"/>
      <c r="H52" s="110"/>
      <c r="I52" s="110"/>
      <c r="J52" s="110"/>
      <c r="K52" s="110"/>
      <c r="L52" s="88"/>
      <c r="M52" s="83"/>
      <c r="N52" s="107"/>
      <c r="O52" s="107"/>
      <c r="P52" s="107"/>
      <c r="Q52" s="87"/>
      <c r="R52" s="87"/>
      <c r="S52" s="107"/>
      <c r="T52" s="87"/>
      <c r="U52" s="107"/>
      <c r="V52" s="83"/>
      <c r="W52" s="107"/>
      <c r="X52" s="87"/>
      <c r="Y52" s="116"/>
    </row>
    <row r="53" spans="1:25" ht="173.25" customHeight="1" x14ac:dyDescent="0.25">
      <c r="A53" s="79" t="s">
        <v>260</v>
      </c>
      <c r="B53" s="87"/>
      <c r="C53" s="80"/>
      <c r="D53" s="87"/>
      <c r="E53" s="143" t="s">
        <v>261</v>
      </c>
      <c r="F53" s="221"/>
      <c r="G53" s="87"/>
      <c r="H53" s="81"/>
      <c r="I53" s="81" t="s">
        <v>249</v>
      </c>
      <c r="J53" s="81"/>
      <c r="K53" s="81"/>
      <c r="L53" s="82"/>
      <c r="M53" s="83"/>
      <c r="N53" s="143" t="s">
        <v>262</v>
      </c>
      <c r="O53" s="144"/>
      <c r="P53" s="145"/>
      <c r="Q53" s="114"/>
      <c r="R53" s="115"/>
      <c r="S53" s="80" t="s">
        <v>255</v>
      </c>
      <c r="T53" s="84"/>
      <c r="U53" s="80" t="s">
        <v>263</v>
      </c>
      <c r="V53" s="83"/>
      <c r="W53" s="80" t="s">
        <v>264</v>
      </c>
      <c r="X53" s="84"/>
      <c r="Y53" s="108" t="s">
        <v>258</v>
      </c>
    </row>
    <row r="54" spans="1:25" x14ac:dyDescent="0.25">
      <c r="A54" s="86"/>
      <c r="B54" s="87"/>
      <c r="C54" s="87"/>
      <c r="D54" s="87"/>
      <c r="E54" s="87"/>
      <c r="F54" s="87"/>
      <c r="G54" s="87"/>
      <c r="H54" s="88"/>
      <c r="I54" s="88"/>
      <c r="J54" s="88"/>
      <c r="K54" s="88"/>
      <c r="L54" s="88"/>
      <c r="M54" s="83"/>
      <c r="N54" s="88"/>
      <c r="O54" s="88"/>
      <c r="P54" s="88"/>
      <c r="Q54" s="87"/>
      <c r="R54" s="87"/>
      <c r="S54" s="87"/>
      <c r="T54" s="87"/>
      <c r="U54" s="87"/>
      <c r="V54" s="83"/>
      <c r="W54" s="87"/>
      <c r="X54" s="87"/>
      <c r="Y54" s="90"/>
    </row>
    <row r="55" spans="1:25" ht="3.2" customHeight="1" x14ac:dyDescent="0.25">
      <c r="A55" s="111"/>
      <c r="B55" s="91"/>
      <c r="C55" s="91"/>
      <c r="D55" s="91"/>
      <c r="E55" s="91"/>
      <c r="F55" s="91"/>
      <c r="G55" s="91"/>
      <c r="H55" s="91"/>
      <c r="I55" s="91"/>
      <c r="J55" s="91"/>
      <c r="K55" s="91"/>
      <c r="L55" s="91"/>
      <c r="M55" s="91"/>
      <c r="N55" s="91"/>
      <c r="O55" s="91"/>
      <c r="P55" s="91"/>
      <c r="Q55" s="91"/>
      <c r="R55" s="91"/>
      <c r="S55" s="125" t="s">
        <v>255</v>
      </c>
      <c r="T55" s="91"/>
      <c r="U55" s="117"/>
      <c r="V55" s="91"/>
      <c r="W55" s="125" t="s">
        <v>303</v>
      </c>
      <c r="X55" s="91"/>
      <c r="Y55" s="140" t="s">
        <v>305</v>
      </c>
    </row>
    <row r="56" spans="1:25" ht="57.75" customHeight="1" x14ac:dyDescent="0.25">
      <c r="A56" s="79" t="s">
        <v>266</v>
      </c>
      <c r="B56" s="91"/>
      <c r="C56" s="80"/>
      <c r="D56" s="91"/>
      <c r="E56" s="143" t="s">
        <v>265</v>
      </c>
      <c r="F56" s="145"/>
      <c r="G56" s="91"/>
      <c r="H56" s="112"/>
      <c r="I56" s="112"/>
      <c r="J56" s="112" t="s">
        <v>249</v>
      </c>
      <c r="K56" s="112"/>
      <c r="L56" s="92"/>
      <c r="M56" s="91"/>
      <c r="N56" s="143" t="s">
        <v>267</v>
      </c>
      <c r="O56" s="144"/>
      <c r="P56" s="145"/>
      <c r="Q56" s="92"/>
      <c r="R56" s="91"/>
      <c r="S56" s="126"/>
      <c r="T56" s="91"/>
      <c r="U56" s="125" t="s">
        <v>268</v>
      </c>
      <c r="V56" s="91"/>
      <c r="W56" s="126"/>
      <c r="X56" s="91"/>
      <c r="Y56" s="141"/>
    </row>
    <row r="57" spans="1:25" x14ac:dyDescent="0.25">
      <c r="A57" s="111"/>
      <c r="B57" s="91"/>
      <c r="C57" s="91"/>
      <c r="D57" s="91"/>
      <c r="E57" s="91"/>
      <c r="F57" s="91"/>
      <c r="G57" s="91"/>
      <c r="H57" s="94"/>
      <c r="I57" s="94"/>
      <c r="J57" s="94"/>
      <c r="K57" s="94"/>
      <c r="L57" s="91"/>
      <c r="M57" s="91"/>
      <c r="N57" s="91"/>
      <c r="O57" s="91"/>
      <c r="P57" s="91"/>
      <c r="Q57" s="91"/>
      <c r="R57" s="91"/>
      <c r="S57" s="126"/>
      <c r="T57" s="91"/>
      <c r="U57" s="126"/>
      <c r="V57" s="91"/>
      <c r="W57" s="126"/>
      <c r="X57" s="91"/>
      <c r="Y57" s="141"/>
    </row>
    <row r="58" spans="1:25" ht="63" customHeight="1" x14ac:dyDescent="0.25">
      <c r="A58" s="122" t="s">
        <v>269</v>
      </c>
      <c r="B58" s="91"/>
      <c r="C58" s="125" t="s">
        <v>270</v>
      </c>
      <c r="D58" s="91"/>
      <c r="E58" s="143" t="s">
        <v>271</v>
      </c>
      <c r="F58" s="145"/>
      <c r="G58" s="91"/>
      <c r="H58" s="112"/>
      <c r="I58" s="112"/>
      <c r="J58" s="112" t="s">
        <v>249</v>
      </c>
      <c r="K58" s="112"/>
      <c r="L58" s="92"/>
      <c r="M58" s="91"/>
      <c r="N58" s="143" t="s">
        <v>272</v>
      </c>
      <c r="O58" s="144"/>
      <c r="P58" s="145"/>
      <c r="Q58" s="91"/>
      <c r="R58" s="91"/>
      <c r="S58" s="126"/>
      <c r="T58" s="91"/>
      <c r="U58" s="126"/>
      <c r="V58" s="91"/>
      <c r="W58" s="126"/>
      <c r="X58" s="91"/>
      <c r="Y58" s="141"/>
    </row>
    <row r="59" spans="1:25" x14ac:dyDescent="0.25">
      <c r="A59" s="123"/>
      <c r="B59" s="91"/>
      <c r="C59" s="126"/>
      <c r="D59" s="91"/>
      <c r="E59" s="91"/>
      <c r="F59" s="91"/>
      <c r="G59" s="91"/>
      <c r="H59" s="91"/>
      <c r="I59" s="91"/>
      <c r="J59" s="91"/>
      <c r="K59" s="91"/>
      <c r="L59" s="91"/>
      <c r="M59" s="91"/>
      <c r="N59" s="91"/>
      <c r="O59" s="91"/>
      <c r="P59" s="91"/>
      <c r="Q59" s="91"/>
      <c r="R59" s="91"/>
      <c r="S59" s="126"/>
      <c r="T59" s="91"/>
      <c r="U59" s="126"/>
      <c r="V59" s="91"/>
      <c r="W59" s="126"/>
      <c r="X59" s="91"/>
      <c r="Y59" s="141"/>
    </row>
    <row r="60" spans="1:25" ht="55.5" customHeight="1" x14ac:dyDescent="0.25">
      <c r="A60" s="124"/>
      <c r="B60" s="91"/>
      <c r="C60" s="127"/>
      <c r="D60" s="91"/>
      <c r="E60" s="143" t="s">
        <v>273</v>
      </c>
      <c r="F60" s="145"/>
      <c r="G60" s="91"/>
      <c r="H60" s="112"/>
      <c r="I60" s="112"/>
      <c r="J60" s="112" t="s">
        <v>249</v>
      </c>
      <c r="K60" s="112"/>
      <c r="L60" s="92"/>
      <c r="M60" s="91"/>
      <c r="N60" s="143" t="s">
        <v>274</v>
      </c>
      <c r="O60" s="144"/>
      <c r="P60" s="145"/>
      <c r="Q60" s="92"/>
      <c r="R60" s="91"/>
      <c r="S60" s="126"/>
      <c r="T60" s="91"/>
      <c r="U60" s="127"/>
      <c r="V60" s="91"/>
      <c r="W60" s="126"/>
      <c r="X60" s="91"/>
      <c r="Y60" s="141"/>
    </row>
    <row r="61" spans="1:25" x14ac:dyDescent="0.25">
      <c r="A61" s="93"/>
      <c r="B61" s="91"/>
      <c r="C61" s="91"/>
      <c r="D61" s="91"/>
      <c r="E61" s="91"/>
      <c r="F61" s="91"/>
      <c r="G61" s="91"/>
      <c r="H61" s="91"/>
      <c r="I61" s="91"/>
      <c r="J61" s="91"/>
      <c r="K61" s="91"/>
      <c r="L61" s="91"/>
      <c r="M61" s="91"/>
      <c r="N61" s="91"/>
      <c r="O61" s="91"/>
      <c r="P61" s="91"/>
      <c r="Q61" s="91"/>
      <c r="R61" s="91"/>
      <c r="S61" s="126"/>
      <c r="T61" s="91"/>
      <c r="U61" s="91"/>
      <c r="V61" s="91"/>
      <c r="W61" s="126"/>
      <c r="X61" s="91"/>
      <c r="Y61" s="141"/>
    </row>
    <row r="62" spans="1:25" ht="63" customHeight="1" x14ac:dyDescent="0.25">
      <c r="A62" s="122" t="s">
        <v>275</v>
      </c>
      <c r="B62" s="91"/>
      <c r="C62" s="125" t="s">
        <v>307</v>
      </c>
      <c r="D62" s="91"/>
      <c r="E62" s="125" t="s">
        <v>265</v>
      </c>
      <c r="F62" s="125"/>
      <c r="G62" s="91"/>
      <c r="H62" s="125"/>
      <c r="I62" s="125"/>
      <c r="J62" s="137" t="s">
        <v>249</v>
      </c>
      <c r="K62" s="125"/>
      <c r="L62" s="91"/>
      <c r="M62" s="91"/>
      <c r="N62" s="128" t="s">
        <v>306</v>
      </c>
      <c r="O62" s="129"/>
      <c r="P62" s="130"/>
      <c r="Q62" s="91"/>
      <c r="R62" s="91"/>
      <c r="S62" s="126"/>
      <c r="T62" s="91"/>
      <c r="U62" s="80" t="s">
        <v>304</v>
      </c>
      <c r="V62" s="91"/>
      <c r="W62" s="126"/>
      <c r="X62" s="91"/>
      <c r="Y62" s="141"/>
    </row>
    <row r="63" spans="1:25" ht="16.5" customHeight="1" x14ac:dyDescent="0.25">
      <c r="A63" s="123"/>
      <c r="B63" s="91"/>
      <c r="C63" s="126"/>
      <c r="D63" s="91"/>
      <c r="E63" s="126"/>
      <c r="F63" s="126"/>
      <c r="G63" s="91"/>
      <c r="H63" s="126"/>
      <c r="I63" s="126"/>
      <c r="J63" s="138"/>
      <c r="K63" s="126"/>
      <c r="L63" s="91"/>
      <c r="M63" s="91"/>
      <c r="N63" s="131"/>
      <c r="O63" s="132"/>
      <c r="P63" s="133"/>
      <c r="Q63" s="91"/>
      <c r="R63" s="91"/>
      <c r="S63" s="126"/>
      <c r="T63" s="91"/>
      <c r="U63" s="91"/>
      <c r="V63" s="91"/>
      <c r="W63" s="126"/>
      <c r="X63" s="91"/>
      <c r="Y63" s="141"/>
    </row>
    <row r="64" spans="1:25" ht="115.5" customHeight="1" x14ac:dyDescent="0.25">
      <c r="A64" s="124"/>
      <c r="B64" s="91"/>
      <c r="C64" s="127"/>
      <c r="D64" s="91"/>
      <c r="E64" s="127"/>
      <c r="F64" s="127"/>
      <c r="G64" s="91"/>
      <c r="H64" s="127"/>
      <c r="I64" s="127"/>
      <c r="J64" s="139"/>
      <c r="K64" s="127"/>
      <c r="L64" s="91"/>
      <c r="M64" s="91"/>
      <c r="N64" s="134"/>
      <c r="O64" s="135"/>
      <c r="P64" s="136"/>
      <c r="Q64" s="91"/>
      <c r="R64" s="91"/>
      <c r="S64" s="127"/>
      <c r="T64" s="104"/>
      <c r="U64" s="80" t="s">
        <v>276</v>
      </c>
      <c r="V64" s="91"/>
      <c r="W64" s="127"/>
      <c r="X64" s="91"/>
      <c r="Y64" s="142"/>
    </row>
    <row r="65" spans="1:25" x14ac:dyDescent="0.25">
      <c r="A65" s="111"/>
      <c r="B65" s="91"/>
      <c r="C65" s="91"/>
      <c r="D65" s="91"/>
      <c r="E65" s="91"/>
      <c r="F65" s="91"/>
      <c r="G65" s="91"/>
      <c r="H65" s="94"/>
      <c r="I65" s="94"/>
      <c r="J65" s="94"/>
      <c r="K65" s="94"/>
      <c r="L65" s="91"/>
      <c r="M65" s="91"/>
      <c r="N65" s="91"/>
      <c r="O65" s="91"/>
      <c r="P65" s="91"/>
      <c r="Q65" s="91"/>
      <c r="R65" s="91"/>
      <c r="S65" s="83"/>
      <c r="T65" s="91"/>
      <c r="U65" s="91"/>
      <c r="V65" s="91"/>
      <c r="W65" s="91"/>
      <c r="X65" s="91"/>
      <c r="Y65" s="95"/>
    </row>
    <row r="66" spans="1:25" ht="116.45" customHeight="1" x14ac:dyDescent="0.25">
      <c r="A66" s="79" t="s">
        <v>259</v>
      </c>
      <c r="B66" s="91"/>
      <c r="C66" s="80"/>
      <c r="D66" s="91"/>
      <c r="E66" s="143" t="s">
        <v>277</v>
      </c>
      <c r="F66" s="145"/>
      <c r="G66" s="91"/>
      <c r="H66" s="112"/>
      <c r="I66" s="112"/>
      <c r="J66" s="112"/>
      <c r="K66" s="112" t="s">
        <v>249</v>
      </c>
      <c r="L66" s="92"/>
      <c r="M66" s="91"/>
      <c r="N66" s="143" t="s">
        <v>278</v>
      </c>
      <c r="O66" s="144"/>
      <c r="P66" s="145"/>
      <c r="Q66" s="92"/>
      <c r="R66" s="104"/>
      <c r="S66" s="80" t="s">
        <v>255</v>
      </c>
      <c r="T66" s="113"/>
      <c r="U66" s="80" t="s">
        <v>279</v>
      </c>
      <c r="V66" s="91"/>
      <c r="W66" s="80" t="s">
        <v>269</v>
      </c>
      <c r="X66" s="113"/>
      <c r="Y66" s="108"/>
    </row>
    <row r="67" spans="1:25" x14ac:dyDescent="0.25">
      <c r="A67" s="35"/>
      <c r="B67" s="63"/>
      <c r="C67" s="60"/>
      <c r="D67" s="63"/>
      <c r="E67" s="266"/>
      <c r="F67" s="267"/>
      <c r="G67" s="63"/>
      <c r="H67" s="49"/>
      <c r="I67" s="49"/>
      <c r="J67" s="49"/>
      <c r="K67" s="49"/>
      <c r="L67" s="50"/>
      <c r="M67" s="48"/>
      <c r="N67" s="266"/>
      <c r="O67" s="268"/>
      <c r="P67" s="267"/>
      <c r="Q67" s="51"/>
      <c r="R67" s="52"/>
      <c r="S67" s="60"/>
      <c r="T67" s="53"/>
      <c r="U67" s="60"/>
      <c r="V67" s="48"/>
      <c r="W67" s="60"/>
      <c r="X67" s="53"/>
      <c r="Y67" s="61"/>
    </row>
    <row r="68" spans="1:25" x14ac:dyDescent="0.25">
      <c r="A68" s="62"/>
      <c r="B68" s="63"/>
      <c r="C68" s="63"/>
      <c r="D68" s="63"/>
      <c r="E68" s="63"/>
      <c r="F68" s="63"/>
      <c r="G68" s="63"/>
      <c r="H68" s="54"/>
      <c r="I68" s="54"/>
      <c r="J68" s="54"/>
      <c r="K68" s="54"/>
      <c r="L68" s="54"/>
      <c r="M68" s="48"/>
      <c r="N68" s="54"/>
      <c r="O68" s="54"/>
      <c r="P68" s="54"/>
      <c r="Q68" s="63"/>
      <c r="R68" s="63"/>
      <c r="S68" s="63"/>
      <c r="T68" s="63"/>
      <c r="U68" s="63"/>
      <c r="V68" s="48"/>
      <c r="W68" s="63"/>
      <c r="X68" s="63"/>
      <c r="Y68" s="64"/>
    </row>
    <row r="69" spans="1:25" x14ac:dyDescent="0.25">
      <c r="A69" s="188"/>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90"/>
    </row>
    <row r="70" spans="1:25" x14ac:dyDescent="0.25">
      <c r="A70" s="46"/>
      <c r="B70" s="45"/>
      <c r="C70" s="45"/>
      <c r="D70" s="45"/>
      <c r="E70" s="45"/>
      <c r="F70" s="45"/>
      <c r="G70" s="45"/>
      <c r="H70" s="45"/>
      <c r="I70" s="45"/>
      <c r="J70" s="45"/>
      <c r="K70" s="45"/>
      <c r="L70" s="45"/>
      <c r="M70" s="45"/>
      <c r="N70" s="45"/>
      <c r="O70" s="45"/>
      <c r="P70" s="45"/>
      <c r="Q70" s="45"/>
      <c r="R70" s="45"/>
      <c r="S70" s="45"/>
      <c r="T70" s="45"/>
      <c r="U70" s="45"/>
      <c r="V70" s="45"/>
      <c r="W70" s="45"/>
      <c r="X70" s="45"/>
      <c r="Y70" s="47"/>
    </row>
    <row r="71" spans="1:25" x14ac:dyDescent="0.25">
      <c r="A71" s="222" t="s">
        <v>133</v>
      </c>
      <c r="B71" s="210"/>
      <c r="C71" s="223"/>
      <c r="D71" s="45"/>
      <c r="E71" s="45"/>
      <c r="F71" s="45"/>
      <c r="G71" s="45"/>
      <c r="H71" s="45"/>
      <c r="I71" s="45"/>
      <c r="J71" s="45"/>
      <c r="K71" s="45"/>
      <c r="L71" s="45"/>
      <c r="M71" s="45"/>
      <c r="N71" s="45"/>
      <c r="O71" s="45"/>
      <c r="P71" s="45"/>
      <c r="Q71" s="45"/>
      <c r="R71" s="45"/>
      <c r="S71" s="45"/>
      <c r="T71" s="45"/>
      <c r="U71" s="45"/>
      <c r="V71" s="45"/>
      <c r="W71" s="45"/>
      <c r="X71" s="45"/>
      <c r="Y71" s="47"/>
    </row>
    <row r="72" spans="1:25" x14ac:dyDescent="0.25">
      <c r="A72" s="224"/>
      <c r="B72" s="225"/>
      <c r="C72" s="226"/>
      <c r="D72" s="45"/>
      <c r="E72" s="45"/>
      <c r="F72" s="45"/>
      <c r="G72" s="45"/>
      <c r="H72" s="45"/>
      <c r="I72" s="45"/>
      <c r="J72" s="45"/>
      <c r="K72" s="45"/>
      <c r="L72" s="45"/>
      <c r="M72" s="45"/>
      <c r="N72" s="45"/>
      <c r="O72" s="45"/>
      <c r="P72" s="45"/>
      <c r="Q72" s="45"/>
      <c r="R72" s="45"/>
      <c r="S72" s="45"/>
      <c r="T72" s="45"/>
      <c r="U72" s="45"/>
      <c r="V72" s="45"/>
      <c r="W72" s="45"/>
      <c r="X72" s="45"/>
      <c r="Y72" s="47"/>
    </row>
    <row r="73" spans="1:25" x14ac:dyDescent="0.25">
      <c r="A73" s="227"/>
      <c r="B73" s="228"/>
      <c r="C73" s="229"/>
      <c r="D73" s="45"/>
      <c r="E73" s="45"/>
      <c r="F73" s="45"/>
      <c r="G73" s="45"/>
      <c r="H73" s="45"/>
      <c r="I73" s="45"/>
      <c r="J73" s="45"/>
      <c r="K73" s="45"/>
      <c r="L73" s="45"/>
      <c r="M73" s="45"/>
      <c r="N73" s="45"/>
      <c r="O73" s="45"/>
      <c r="P73" s="45"/>
      <c r="Q73" s="45"/>
      <c r="R73" s="45"/>
      <c r="S73" s="45"/>
      <c r="T73" s="45"/>
      <c r="U73" s="45"/>
      <c r="V73" s="45"/>
      <c r="W73" s="45"/>
      <c r="X73" s="45"/>
      <c r="Y73" s="47"/>
    </row>
    <row r="74" spans="1:25" x14ac:dyDescent="0.25">
      <c r="A74" s="230"/>
      <c r="B74" s="231"/>
      <c r="C74" s="232"/>
      <c r="D74" s="45"/>
      <c r="E74" s="45"/>
      <c r="F74" s="45"/>
      <c r="G74" s="45"/>
      <c r="H74" s="45"/>
      <c r="I74" s="45"/>
      <c r="J74" s="45"/>
      <c r="K74" s="45"/>
      <c r="L74" s="45"/>
      <c r="M74" s="45"/>
      <c r="N74" s="45"/>
      <c r="O74" s="45"/>
      <c r="P74" s="45"/>
      <c r="Q74" s="45"/>
      <c r="R74" s="45"/>
      <c r="S74" s="45"/>
      <c r="T74" s="45"/>
      <c r="U74" s="45"/>
      <c r="V74" s="45"/>
      <c r="W74" s="45"/>
      <c r="X74" s="45"/>
      <c r="Y74" s="47"/>
    </row>
    <row r="75" spans="1:25" x14ac:dyDescent="0.25">
      <c r="A75" s="233"/>
      <c r="B75" s="234"/>
      <c r="C75" s="235"/>
      <c r="D75" s="45"/>
      <c r="E75" s="45"/>
      <c r="F75" s="45"/>
      <c r="G75" s="45"/>
      <c r="H75" s="45"/>
      <c r="I75" s="45"/>
      <c r="J75" s="45"/>
      <c r="K75" s="45"/>
      <c r="L75" s="45"/>
      <c r="M75" s="45"/>
      <c r="N75" s="45"/>
      <c r="O75" s="45"/>
      <c r="P75" s="45"/>
      <c r="Q75" s="45"/>
      <c r="R75" s="45"/>
      <c r="S75" s="45"/>
      <c r="T75" s="45"/>
      <c r="U75" s="45"/>
      <c r="V75" s="45"/>
      <c r="W75" s="45"/>
      <c r="X75" s="45"/>
      <c r="Y75" s="47"/>
    </row>
    <row r="76" spans="1:25" x14ac:dyDescent="0.25">
      <c r="A76" s="236"/>
      <c r="B76" s="237"/>
      <c r="C76" s="238"/>
      <c r="D76" s="45"/>
      <c r="E76" s="45"/>
      <c r="F76" s="45"/>
      <c r="G76" s="45"/>
      <c r="H76" s="45"/>
      <c r="I76" s="45"/>
      <c r="J76" s="45"/>
      <c r="K76" s="45"/>
      <c r="L76" s="45"/>
      <c r="M76" s="45"/>
      <c r="N76" s="45"/>
      <c r="O76" s="45"/>
      <c r="P76" s="45"/>
      <c r="Q76" s="45"/>
      <c r="R76" s="45"/>
      <c r="S76" s="45"/>
      <c r="T76" s="45"/>
      <c r="U76" s="45"/>
      <c r="V76" s="45"/>
      <c r="W76" s="45"/>
      <c r="X76" s="45"/>
      <c r="Y76" s="47"/>
    </row>
    <row r="77" spans="1:25" x14ac:dyDescent="0.25">
      <c r="A77" s="230"/>
      <c r="B77" s="231"/>
      <c r="C77" s="232"/>
      <c r="D77" s="45"/>
      <c r="E77" s="45"/>
      <c r="F77" s="45"/>
      <c r="G77" s="45"/>
      <c r="H77" s="45"/>
      <c r="I77" s="45"/>
      <c r="J77" s="45"/>
      <c r="K77" s="45"/>
      <c r="L77" s="45"/>
      <c r="M77" s="45"/>
      <c r="N77" s="45"/>
      <c r="O77" s="45"/>
      <c r="P77" s="45"/>
      <c r="Q77" s="45"/>
      <c r="R77" s="45"/>
      <c r="S77" s="45"/>
      <c r="T77" s="45"/>
      <c r="U77" s="45"/>
      <c r="V77" s="45"/>
      <c r="W77" s="45"/>
      <c r="X77" s="45"/>
      <c r="Y77" s="47"/>
    </row>
    <row r="78" spans="1:25" x14ac:dyDescent="0.25">
      <c r="A78" s="236"/>
      <c r="B78" s="237"/>
      <c r="C78" s="238"/>
      <c r="D78" s="45"/>
      <c r="E78" s="45"/>
      <c r="F78" s="45"/>
      <c r="G78" s="45"/>
      <c r="H78" s="45"/>
      <c r="I78" s="45"/>
      <c r="J78" s="45"/>
      <c r="K78" s="45"/>
      <c r="L78" s="45"/>
      <c r="M78" s="45"/>
      <c r="N78" s="45"/>
      <c r="O78" s="45"/>
      <c r="P78" s="45"/>
      <c r="Q78" s="45"/>
      <c r="R78" s="45"/>
      <c r="S78" s="45"/>
      <c r="T78" s="45"/>
      <c r="U78" s="45"/>
      <c r="V78" s="45"/>
      <c r="W78" s="45"/>
      <c r="X78" s="45"/>
      <c r="Y78" s="47"/>
    </row>
    <row r="79" spans="1:25" x14ac:dyDescent="0.25">
      <c r="A79" s="36"/>
      <c r="Y79" s="37"/>
    </row>
    <row r="80" spans="1:25" x14ac:dyDescent="0.25">
      <c r="A80" s="36"/>
      <c r="Y80" s="37"/>
    </row>
    <row r="81" spans="1:25" x14ac:dyDescent="0.25">
      <c r="A81" s="36"/>
      <c r="Y81" s="37"/>
    </row>
    <row r="82" spans="1:25" x14ac:dyDescent="0.25">
      <c r="A82" s="36"/>
      <c r="Y82" s="37"/>
    </row>
    <row r="83" spans="1:25" x14ac:dyDescent="0.25">
      <c r="A83" s="36"/>
      <c r="Y83" s="37"/>
    </row>
    <row r="84" spans="1:25" x14ac:dyDescent="0.25">
      <c r="A84" s="36"/>
      <c r="Y84" s="37"/>
    </row>
    <row r="85" spans="1:25" x14ac:dyDescent="0.25">
      <c r="A85" s="36"/>
      <c r="Y85" s="37"/>
    </row>
    <row r="86" spans="1:25" x14ac:dyDescent="0.25">
      <c r="A86" s="36"/>
      <c r="Y86" s="37"/>
    </row>
    <row r="87" spans="1:25" x14ac:dyDescent="0.25">
      <c r="A87" s="36"/>
      <c r="Y87" s="37"/>
    </row>
    <row r="88" spans="1:25" x14ac:dyDescent="0.25">
      <c r="A88" s="36"/>
      <c r="Y88" s="37"/>
    </row>
    <row r="89" spans="1:25" x14ac:dyDescent="0.25">
      <c r="A89" s="36"/>
      <c r="Y89" s="37"/>
    </row>
    <row r="90" spans="1:25" ht="15.75" thickBot="1" x14ac:dyDescent="0.3">
      <c r="A90" s="44"/>
      <c r="B90" s="38"/>
      <c r="C90" s="38"/>
      <c r="D90" s="38"/>
      <c r="E90" s="38"/>
      <c r="F90" s="38"/>
      <c r="G90" s="38"/>
      <c r="H90" s="38"/>
      <c r="I90" s="38"/>
      <c r="J90" s="38"/>
      <c r="K90" s="38"/>
      <c r="L90" s="38"/>
      <c r="M90" s="38"/>
      <c r="N90" s="38"/>
      <c r="O90" s="38"/>
      <c r="P90" s="38"/>
      <c r="Q90" s="38"/>
      <c r="R90" s="38"/>
      <c r="S90" s="38"/>
      <c r="T90" s="38"/>
      <c r="U90" s="38"/>
      <c r="V90" s="38"/>
      <c r="W90" s="38"/>
      <c r="X90" s="38"/>
      <c r="Y90" s="39"/>
    </row>
  </sheetData>
  <sheetProtection formatCells="0" selectLockedCells="1" selectUnlockedCells="1"/>
  <mergeCells count="161">
    <mergeCell ref="W43:W45"/>
    <mergeCell ref="Y43:Y45"/>
    <mergeCell ref="A58:A60"/>
    <mergeCell ref="C58:C60"/>
    <mergeCell ref="E58:F58"/>
    <mergeCell ref="N58:P58"/>
    <mergeCell ref="E66:F66"/>
    <mergeCell ref="N66:P66"/>
    <mergeCell ref="S55:S64"/>
    <mergeCell ref="W55:W64"/>
    <mergeCell ref="Y55:Y64"/>
    <mergeCell ref="U56:U60"/>
    <mergeCell ref="S43:S45"/>
    <mergeCell ref="U43:U45"/>
    <mergeCell ref="A43:A45"/>
    <mergeCell ref="H43:H45"/>
    <mergeCell ref="I43:I45"/>
    <mergeCell ref="N43:P45"/>
    <mergeCell ref="E56:F56"/>
    <mergeCell ref="N56:P56"/>
    <mergeCell ref="E60:F60"/>
    <mergeCell ref="N60:P60"/>
    <mergeCell ref="E53:F53"/>
    <mergeCell ref="N53:P53"/>
    <mergeCell ref="E49:F49"/>
    <mergeCell ref="E51:F51"/>
    <mergeCell ref="N51:P51"/>
    <mergeCell ref="E47:F47"/>
    <mergeCell ref="A71:C71"/>
    <mergeCell ref="A72:C73"/>
    <mergeCell ref="A74:C76"/>
    <mergeCell ref="A77:C78"/>
    <mergeCell ref="P5:S6"/>
    <mergeCell ref="P7:S14"/>
    <mergeCell ref="N18:S18"/>
    <mergeCell ref="N19:P19"/>
    <mergeCell ref="N20:P20"/>
    <mergeCell ref="H5:N6"/>
    <mergeCell ref="H7:N14"/>
    <mergeCell ref="O5:O14"/>
    <mergeCell ref="H16:N16"/>
    <mergeCell ref="O16:Y16"/>
    <mergeCell ref="U6:V6"/>
    <mergeCell ref="A69:Y69"/>
    <mergeCell ref="A17:Y17"/>
    <mergeCell ref="A18:F18"/>
    <mergeCell ref="E67:F67"/>
    <mergeCell ref="N67:P67"/>
    <mergeCell ref="C43:C45"/>
    <mergeCell ref="E43:F45"/>
    <mergeCell ref="J43:J45"/>
    <mergeCell ref="K43:K45"/>
    <mergeCell ref="C5:C6"/>
    <mergeCell ref="E5:F6"/>
    <mergeCell ref="C15:Y15"/>
    <mergeCell ref="C7:C14"/>
    <mergeCell ref="U5:Y5"/>
    <mergeCell ref="W14:Y14"/>
    <mergeCell ref="W7:Y7"/>
    <mergeCell ref="W8:Y8"/>
    <mergeCell ref="W10:Y10"/>
    <mergeCell ref="W6:Y6"/>
    <mergeCell ref="D7:D14"/>
    <mergeCell ref="E7:F14"/>
    <mergeCell ref="U9:V9"/>
    <mergeCell ref="U11:V11"/>
    <mergeCell ref="U12:V12"/>
    <mergeCell ref="U26:U28"/>
    <mergeCell ref="W26:W28"/>
    <mergeCell ref="Y26:Y28"/>
    <mergeCell ref="U22:U24"/>
    <mergeCell ref="W22:W24"/>
    <mergeCell ref="B19:B20"/>
    <mergeCell ref="D19:D20"/>
    <mergeCell ref="E19:F19"/>
    <mergeCell ref="A1:E3"/>
    <mergeCell ref="F1:V3"/>
    <mergeCell ref="W1:X1"/>
    <mergeCell ref="W2:X2"/>
    <mergeCell ref="W3:X3"/>
    <mergeCell ref="W11:Y11"/>
    <mergeCell ref="W9:Y9"/>
    <mergeCell ref="G18:G20"/>
    <mergeCell ref="H18:K18"/>
    <mergeCell ref="U7:V7"/>
    <mergeCell ref="U18:Y18"/>
    <mergeCell ref="U8:V8"/>
    <mergeCell ref="U10:V10"/>
    <mergeCell ref="U14:V14"/>
    <mergeCell ref="E20:F20"/>
    <mergeCell ref="Q19:R20"/>
    <mergeCell ref="A4:Y4"/>
    <mergeCell ref="A5:B16"/>
    <mergeCell ref="G5:G14"/>
    <mergeCell ref="T5:T14"/>
    <mergeCell ref="E16:F16"/>
    <mergeCell ref="A22:A24"/>
    <mergeCell ref="C22:C24"/>
    <mergeCell ref="E22:F24"/>
    <mergeCell ref="H22:H24"/>
    <mergeCell ref="I22:I24"/>
    <mergeCell ref="J22:J24"/>
    <mergeCell ref="K22:K24"/>
    <mergeCell ref="N22:P24"/>
    <mergeCell ref="S22:S24"/>
    <mergeCell ref="A26:A28"/>
    <mergeCell ref="C26:C28"/>
    <mergeCell ref="E26:F28"/>
    <mergeCell ref="H26:H28"/>
    <mergeCell ref="I26:I28"/>
    <mergeCell ref="J26:J28"/>
    <mergeCell ref="K26:K28"/>
    <mergeCell ref="N26:P28"/>
    <mergeCell ref="S26:S28"/>
    <mergeCell ref="W30:W32"/>
    <mergeCell ref="Y30:Y32"/>
    <mergeCell ref="A39:A41"/>
    <mergeCell ref="C39:C41"/>
    <mergeCell ref="E39:F41"/>
    <mergeCell ref="H39:H41"/>
    <mergeCell ref="I39:I41"/>
    <mergeCell ref="J39:J41"/>
    <mergeCell ref="K39:K41"/>
    <mergeCell ref="N39:P41"/>
    <mergeCell ref="S39:S41"/>
    <mergeCell ref="U34:U36"/>
    <mergeCell ref="W34:W36"/>
    <mergeCell ref="Y34:Y36"/>
    <mergeCell ref="A34:A36"/>
    <mergeCell ref="C34:C36"/>
    <mergeCell ref="E34:F36"/>
    <mergeCell ref="H34:H36"/>
    <mergeCell ref="I34:I36"/>
    <mergeCell ref="J34:J36"/>
    <mergeCell ref="K34:K36"/>
    <mergeCell ref="N34:P36"/>
    <mergeCell ref="S34:S36"/>
    <mergeCell ref="A62:A64"/>
    <mergeCell ref="E62:F64"/>
    <mergeCell ref="C62:C64"/>
    <mergeCell ref="N62:P64"/>
    <mergeCell ref="K62:K64"/>
    <mergeCell ref="J62:J64"/>
    <mergeCell ref="I62:I64"/>
    <mergeCell ref="H62:H64"/>
    <mergeCell ref="Y22:Y24"/>
    <mergeCell ref="N47:P47"/>
    <mergeCell ref="N49:P49"/>
    <mergeCell ref="U39:U41"/>
    <mergeCell ref="W39:W41"/>
    <mergeCell ref="Y39:Y41"/>
    <mergeCell ref="A30:A32"/>
    <mergeCell ref="C30:C32"/>
    <mergeCell ref="E30:F32"/>
    <mergeCell ref="H30:H32"/>
    <mergeCell ref="I30:I32"/>
    <mergeCell ref="J30:J32"/>
    <mergeCell ref="K30:K32"/>
    <mergeCell ref="N30:P32"/>
    <mergeCell ref="S30:S32"/>
    <mergeCell ref="U30:U32"/>
  </mergeCells>
  <dataValidations count="18">
    <dataValidation allowBlank="1" showInputMessage="1" showErrorMessage="1" sqref="E7:F14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6" xr:uid="{00000000-0002-0000-0000-000006000000}"/>
    <dataValidation allowBlank="1" showInputMessage="1" showErrorMessage="1" prompt="Para definir el alcance de su proceso tenga en cuenta que debe describir y delimitar brevemente el inicio y fin de las actividades del proceso. " sqref="H16:N16" xr:uid="{00000000-0002-0000-0000-000007000000}"/>
    <dataValidation allowBlank="1" showInputMessage="1" showErrorMessage="1" prompt="Identifica los procesos de la SIC, que proporcionan insumos o necesidades para ejecutar las actividades del proceso." sqref="A19" xr:uid="{00000000-0002-0000-0000-000008000000}"/>
    <dataValidation allowBlank="1" showInputMessage="1" showErrorMessage="1" prompt="Identifica Entidades externas o usuarios que proporcionan insumos o necesidades para ejecutar las actividades del proceso." sqref="C19"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8:K18" xr:uid="{00000000-0002-0000-0000-00000A000000}"/>
    <dataValidation allowBlank="1" showInputMessage="1" showErrorMessage="1" prompt="Define los cargos y/o roles responsables de realizar la actividad descrita. _x000a_" sqref="S19" xr:uid="{00000000-0002-0000-0000-00000B000000}"/>
    <dataValidation allowBlank="1" showInputMessage="1" showErrorMessage="1" prompt="Identifica los procesos, los cargos o roles específicos que reciben la salida y que hacen parte de la SIC." sqref="W19" xr:uid="{00000000-0002-0000-0000-00000C000000}"/>
    <dataValidation allowBlank="1" showInputMessage="1" showErrorMessage="1" prompt="Identifica las entidades externas que reciben o son afectados por las salidas generadas en una actividad." sqref="Y19" xr:uid="{00000000-0002-0000-0000-00000D000000}"/>
    <dataValidation allowBlank="1" showInputMessage="1" showErrorMessage="1" prompt="Seleccione de la lista desplegable los trámites y OPAS asociados al proceso, en caso de tener más de uno utilice las diferentes filas." sqref="A71:C71" xr:uid="{00000000-0002-0000-0000-00000E000000}"/>
    <dataValidation allowBlank="1" showInputMessage="1" showErrorMessage="1" prompt="Son los insumos o la información de necesidades o aspectos legales que se requieren para la ejecución de las actividades. " sqref="E19:F19"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9"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9:P19" xr:uid="{00000000-0002-0000-0000-000011000000}"/>
  </dataValidations>
  <pageMargins left="0.70866141732283472" right="0.70866141732283472" top="0.74803149606299213" bottom="0.74803149606299213" header="0.31496062992125984" footer="0.31496062992125984"/>
  <pageSetup scale="29" orientation="portrait" r:id="rId1"/>
  <rowBreaks count="1" manualBreakCount="1">
    <brk id="5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desplegables'!$D$52:$D$80</xm:f>
          </x14:formula1>
          <xm:sqref>A72:C78</xm:sqref>
        </x14:dataValidation>
        <x14:dataValidation type="list" allowBlank="1" showInputMessage="1" showErrorMessage="1" xr:uid="{00000000-0002-0000-0000-000013000000}">
          <x14:formula1>
            <xm:f>'Listas desplegables'!$D$3:$D$47</xm:f>
          </x14:formula1>
          <xm:sqref>C7:C14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Y25"/>
  <sheetViews>
    <sheetView showGridLines="0" topLeftCell="A2"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3.85546875" style="1" customWidth="1"/>
    <col min="3" max="3" width="30"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275" t="s">
        <v>325</v>
      </c>
      <c r="D8" s="275"/>
      <c r="E8" s="275"/>
      <c r="F8" s="275"/>
      <c r="G8" s="275"/>
      <c r="H8" s="275"/>
      <c r="I8" s="275"/>
      <c r="J8" s="275"/>
      <c r="K8" s="270" t="s">
        <v>40</v>
      </c>
      <c r="L8" s="270"/>
      <c r="M8" s="275" t="str">
        <f>[1]Caracterización!U7</f>
        <v>Eficacia</v>
      </c>
      <c r="N8" s="275"/>
      <c r="O8" s="270" t="s">
        <v>43</v>
      </c>
      <c r="P8" s="270"/>
      <c r="Q8" s="276" t="s">
        <v>381</v>
      </c>
      <c r="R8" s="276"/>
      <c r="S8" s="277"/>
    </row>
    <row r="9" spans="2:25" ht="30.75" customHeight="1" x14ac:dyDescent="0.25">
      <c r="B9" s="10" t="s">
        <v>24</v>
      </c>
      <c r="C9" s="290" t="s">
        <v>382</v>
      </c>
      <c r="D9" s="290"/>
      <c r="E9" s="290"/>
      <c r="F9" s="290"/>
      <c r="G9" s="290"/>
      <c r="H9" s="290"/>
      <c r="I9" s="290"/>
      <c r="J9" s="290"/>
      <c r="K9" s="290"/>
      <c r="L9" s="290"/>
      <c r="M9" s="290"/>
      <c r="N9" s="290"/>
      <c r="O9" s="290"/>
      <c r="P9" s="290"/>
      <c r="Q9" s="290"/>
      <c r="R9" s="290"/>
      <c r="S9" s="291"/>
    </row>
    <row r="10" spans="2:25" ht="30.75" customHeight="1" x14ac:dyDescent="0.25">
      <c r="B10" s="10" t="s">
        <v>41</v>
      </c>
      <c r="C10" s="290" t="s">
        <v>383</v>
      </c>
      <c r="D10" s="290"/>
      <c r="E10" s="290"/>
      <c r="F10" s="290"/>
      <c r="G10" s="290"/>
      <c r="H10" s="290"/>
      <c r="I10" s="290"/>
      <c r="J10" s="290"/>
      <c r="K10" s="290"/>
      <c r="L10" s="290"/>
      <c r="M10" s="290"/>
      <c r="N10" s="290"/>
      <c r="O10" s="290"/>
      <c r="P10" s="290"/>
      <c r="Q10" s="290"/>
      <c r="R10" s="290"/>
      <c r="S10" s="291"/>
    </row>
    <row r="11" spans="2:25" ht="90.6" customHeight="1" x14ac:dyDescent="0.25">
      <c r="B11" s="28" t="s">
        <v>166</v>
      </c>
      <c r="C11" s="268" t="s">
        <v>384</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42" customHeight="1" x14ac:dyDescent="0.25">
      <c r="B14" s="296" t="s">
        <v>326</v>
      </c>
      <c r="C14" s="297" t="s">
        <v>327</v>
      </c>
      <c r="D14" s="297"/>
      <c r="E14" s="297" t="s">
        <v>328</v>
      </c>
      <c r="F14" s="297"/>
      <c r="G14" s="297"/>
      <c r="H14" s="297"/>
      <c r="I14" s="298" t="s">
        <v>329</v>
      </c>
      <c r="J14" s="299"/>
      <c r="K14" s="299"/>
      <c r="L14" s="299"/>
      <c r="M14" s="300"/>
      <c r="N14" s="297" t="s">
        <v>330</v>
      </c>
      <c r="O14" s="297"/>
      <c r="P14" s="297"/>
      <c r="Q14" s="297"/>
      <c r="R14" s="301"/>
      <c r="S14" s="295"/>
    </row>
    <row r="15" spans="2:25" ht="42" customHeight="1" x14ac:dyDescent="0.25">
      <c r="B15" s="296"/>
      <c r="C15" s="297" t="s">
        <v>331</v>
      </c>
      <c r="D15" s="297"/>
      <c r="E15" s="297" t="s">
        <v>332</v>
      </c>
      <c r="F15" s="297"/>
      <c r="G15" s="297"/>
      <c r="H15" s="297"/>
      <c r="I15" s="298" t="s">
        <v>329</v>
      </c>
      <c r="J15" s="299"/>
      <c r="K15" s="299"/>
      <c r="L15" s="299"/>
      <c r="M15" s="300"/>
      <c r="N15" s="276" t="s">
        <v>333</v>
      </c>
      <c r="O15" s="276"/>
      <c r="P15" s="276"/>
      <c r="Q15" s="276"/>
      <c r="R15" s="302"/>
      <c r="S15" s="295"/>
    </row>
    <row r="16" spans="2:25" x14ac:dyDescent="0.25">
      <c r="B16" s="312"/>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16" t="s">
        <v>173</v>
      </c>
      <c r="D21" s="317"/>
      <c r="E21" s="317"/>
      <c r="F21" s="317"/>
      <c r="G21" s="318"/>
      <c r="H21" s="32"/>
      <c r="I21" s="319" t="s">
        <v>174</v>
      </c>
      <c r="J21" s="319"/>
      <c r="K21" s="319"/>
      <c r="L21" s="319"/>
      <c r="M21" s="320"/>
      <c r="N21" s="316" t="s">
        <v>175</v>
      </c>
      <c r="O21" s="317"/>
      <c r="P21" s="317"/>
      <c r="Q21" s="317"/>
      <c r="R21" s="32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06" t="s">
        <v>376</v>
      </c>
      <c r="D24" s="308"/>
      <c r="E24" s="303" t="s">
        <v>35</v>
      </c>
      <c r="F24" s="304"/>
      <c r="G24" s="305"/>
      <c r="H24" s="306">
        <v>8.8999999999999995E-4</v>
      </c>
      <c r="I24" s="307"/>
      <c r="J24" s="308"/>
      <c r="K24" s="303" t="s">
        <v>197</v>
      </c>
      <c r="L24" s="304"/>
      <c r="M24" s="304"/>
      <c r="N24" s="305"/>
      <c r="O24" s="309" t="s">
        <v>392</v>
      </c>
      <c r="P24" s="310"/>
      <c r="Q24" s="310"/>
      <c r="R24" s="311"/>
      <c r="S24" s="15"/>
    </row>
    <row r="25" spans="2:19" customFormat="1" ht="18.75" customHeigh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5000000}">
          <x14:formula1>
            <xm:f>'C:\Users\mrodriguezl\Desktop\SGSST\SIGI\Caracterizaciones\2019\[Caracterizacion SC04 Vr2.xlsx]Listas desplegables'!#REF!</xm:f>
          </x14:formula1>
          <xm:sqref>C4:S4 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Y25"/>
  <sheetViews>
    <sheetView showGridLines="0"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275" t="s">
        <v>334</v>
      </c>
      <c r="D8" s="275"/>
      <c r="E8" s="275"/>
      <c r="F8" s="275"/>
      <c r="G8" s="275"/>
      <c r="H8" s="275"/>
      <c r="I8" s="275"/>
      <c r="J8" s="275"/>
      <c r="K8" s="270" t="s">
        <v>40</v>
      </c>
      <c r="L8" s="270"/>
      <c r="M8" s="275" t="str">
        <f>[1]Caracterización!U7</f>
        <v>Eficacia</v>
      </c>
      <c r="N8" s="275"/>
      <c r="O8" s="270" t="s">
        <v>43</v>
      </c>
      <c r="P8" s="270"/>
      <c r="Q8" s="276" t="s">
        <v>381</v>
      </c>
      <c r="R8" s="276"/>
      <c r="S8" s="277"/>
    </row>
    <row r="9" spans="2:25" ht="30.75" customHeight="1" x14ac:dyDescent="0.25">
      <c r="B9" s="10" t="s">
        <v>24</v>
      </c>
      <c r="C9" s="290" t="s">
        <v>385</v>
      </c>
      <c r="D9" s="290"/>
      <c r="E9" s="290"/>
      <c r="F9" s="290"/>
      <c r="G9" s="290"/>
      <c r="H9" s="290"/>
      <c r="I9" s="290"/>
      <c r="J9" s="290"/>
      <c r="K9" s="290"/>
      <c r="L9" s="290"/>
      <c r="M9" s="290"/>
      <c r="N9" s="290"/>
      <c r="O9" s="290"/>
      <c r="P9" s="290"/>
      <c r="Q9" s="290"/>
      <c r="R9" s="290"/>
      <c r="S9" s="291"/>
    </row>
    <row r="10" spans="2:25" ht="30.75" customHeight="1" x14ac:dyDescent="0.25">
      <c r="B10" s="10" t="s">
        <v>41</v>
      </c>
      <c r="C10" s="290" t="s">
        <v>386</v>
      </c>
      <c r="D10" s="290"/>
      <c r="E10" s="290"/>
      <c r="F10" s="290"/>
      <c r="G10" s="290"/>
      <c r="H10" s="290"/>
      <c r="I10" s="290"/>
      <c r="J10" s="290"/>
      <c r="K10" s="290"/>
      <c r="L10" s="290"/>
      <c r="M10" s="290"/>
      <c r="N10" s="290"/>
      <c r="O10" s="290"/>
      <c r="P10" s="290"/>
      <c r="Q10" s="290"/>
      <c r="R10" s="290"/>
      <c r="S10" s="291"/>
    </row>
    <row r="11" spans="2:25" ht="89.45" customHeight="1" x14ac:dyDescent="0.25">
      <c r="B11" s="28" t="s">
        <v>166</v>
      </c>
      <c r="C11" s="268" t="s">
        <v>384</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59.25" customHeight="1" x14ac:dyDescent="0.25">
      <c r="B14" s="296" t="s">
        <v>335</v>
      </c>
      <c r="C14" s="297" t="s">
        <v>336</v>
      </c>
      <c r="D14" s="297"/>
      <c r="E14" s="297" t="s">
        <v>337</v>
      </c>
      <c r="F14" s="297"/>
      <c r="G14" s="297"/>
      <c r="H14" s="297"/>
      <c r="I14" s="298" t="s">
        <v>329</v>
      </c>
      <c r="J14" s="299"/>
      <c r="K14" s="299"/>
      <c r="L14" s="299"/>
      <c r="M14" s="300"/>
      <c r="N14" s="297" t="s">
        <v>338</v>
      </c>
      <c r="O14" s="297"/>
      <c r="P14" s="297"/>
      <c r="Q14" s="297"/>
      <c r="R14" s="301"/>
      <c r="S14" s="295"/>
    </row>
    <row r="15" spans="2:25" ht="42" customHeight="1" x14ac:dyDescent="0.25">
      <c r="B15" s="296"/>
      <c r="C15" s="297" t="s">
        <v>331</v>
      </c>
      <c r="D15" s="297"/>
      <c r="E15" s="297" t="s">
        <v>332</v>
      </c>
      <c r="F15" s="297"/>
      <c r="G15" s="297"/>
      <c r="H15" s="297"/>
      <c r="I15" s="298" t="s">
        <v>329</v>
      </c>
      <c r="J15" s="299"/>
      <c r="K15" s="299"/>
      <c r="L15" s="299"/>
      <c r="M15" s="300"/>
      <c r="N15" s="276" t="s">
        <v>333</v>
      </c>
      <c r="O15" s="276"/>
      <c r="P15" s="276"/>
      <c r="Q15" s="276"/>
      <c r="R15" s="302"/>
      <c r="S15" s="295"/>
    </row>
    <row r="16" spans="2:25" x14ac:dyDescent="0.25">
      <c r="B16" s="312"/>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16" t="s">
        <v>173</v>
      </c>
      <c r="D21" s="317"/>
      <c r="E21" s="317"/>
      <c r="F21" s="317"/>
      <c r="G21" s="318"/>
      <c r="H21" s="32"/>
      <c r="I21" s="319" t="s">
        <v>174</v>
      </c>
      <c r="J21" s="319"/>
      <c r="K21" s="319"/>
      <c r="L21" s="319"/>
      <c r="M21" s="320"/>
      <c r="N21" s="316" t="s">
        <v>175</v>
      </c>
      <c r="O21" s="317"/>
      <c r="P21" s="317"/>
      <c r="Q21" s="317"/>
      <c r="R21" s="32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06" t="s">
        <v>376</v>
      </c>
      <c r="D24" s="307"/>
      <c r="E24" s="303" t="s">
        <v>35</v>
      </c>
      <c r="F24" s="304"/>
      <c r="G24" s="305"/>
      <c r="H24" s="306">
        <v>2.1849999999999999E-3</v>
      </c>
      <c r="I24" s="307"/>
      <c r="J24" s="308"/>
      <c r="K24" s="303" t="s">
        <v>197</v>
      </c>
      <c r="L24" s="304"/>
      <c r="M24" s="304"/>
      <c r="N24" s="305"/>
      <c r="O24" s="309" t="s">
        <v>393</v>
      </c>
      <c r="P24" s="310"/>
      <c r="Q24" s="310"/>
      <c r="R24" s="311"/>
      <c r="S24" s="15"/>
    </row>
    <row r="25" spans="2:19" customFormat="1" ht="18.75" customHeight="1" x14ac:dyDescent="0.25"/>
  </sheetData>
  <mergeCells count="48">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15000000}">
          <x14:formula1>
            <xm:f>'C:\Users\mrodriguezl\Desktop\SGSST\SIGI\Caracterizaciones\2019\[Caracterizacion SC04 Vr2.xlsx]Listas desplegables'!#REF!</xm:f>
          </x14:formula1>
          <xm:sqref>C4:S4 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B1:Y25"/>
  <sheetViews>
    <sheetView showGridLines="0" zoomScale="70" zoomScaleNormal="70" zoomScaleSheetLayoutView="80" workbookViewId="0">
      <selection activeCell="C11" sqref="C11:S11"/>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322" t="s">
        <v>339</v>
      </c>
      <c r="D8" s="322"/>
      <c r="E8" s="322"/>
      <c r="F8" s="322"/>
      <c r="G8" s="322"/>
      <c r="H8" s="322"/>
      <c r="I8" s="322"/>
      <c r="J8" s="322"/>
      <c r="K8" s="270" t="s">
        <v>40</v>
      </c>
      <c r="L8" s="270"/>
      <c r="M8" s="275" t="str">
        <f>[1]Caracterización!U7</f>
        <v>Eficacia</v>
      </c>
      <c r="N8" s="275"/>
      <c r="O8" s="270" t="s">
        <v>43</v>
      </c>
      <c r="P8" s="270"/>
      <c r="Q8" s="276" t="s">
        <v>171</v>
      </c>
      <c r="R8" s="276"/>
      <c r="S8" s="277"/>
    </row>
    <row r="9" spans="2:25" ht="30.75" customHeight="1" x14ac:dyDescent="0.25">
      <c r="B9" s="10" t="s">
        <v>24</v>
      </c>
      <c r="C9" s="269" t="s">
        <v>388</v>
      </c>
      <c r="D9" s="269"/>
      <c r="E9" s="269"/>
      <c r="F9" s="269"/>
      <c r="G9" s="269"/>
      <c r="H9" s="269"/>
      <c r="I9" s="269"/>
      <c r="J9" s="269"/>
      <c r="K9" s="269"/>
      <c r="L9" s="269"/>
      <c r="M9" s="269"/>
      <c r="N9" s="269"/>
      <c r="O9" s="269"/>
      <c r="P9" s="269"/>
      <c r="Q9" s="269"/>
      <c r="R9" s="269"/>
      <c r="S9" s="271"/>
    </row>
    <row r="10" spans="2:25" ht="30.75" customHeight="1" x14ac:dyDescent="0.25">
      <c r="B10" s="10" t="s">
        <v>41</v>
      </c>
      <c r="C10" s="290" t="s">
        <v>389</v>
      </c>
      <c r="D10" s="290"/>
      <c r="E10" s="290"/>
      <c r="F10" s="290"/>
      <c r="G10" s="290"/>
      <c r="H10" s="290"/>
      <c r="I10" s="290"/>
      <c r="J10" s="290"/>
      <c r="K10" s="290"/>
      <c r="L10" s="290"/>
      <c r="M10" s="290"/>
      <c r="N10" s="290"/>
      <c r="O10" s="290"/>
      <c r="P10" s="290"/>
      <c r="Q10" s="290"/>
      <c r="R10" s="290"/>
      <c r="S10" s="291"/>
    </row>
    <row r="11" spans="2:25" ht="89.45" customHeight="1" x14ac:dyDescent="0.25">
      <c r="B11" s="28" t="s">
        <v>166</v>
      </c>
      <c r="C11" s="268" t="s">
        <v>384</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59.25" customHeight="1" x14ac:dyDescent="0.25">
      <c r="B14" s="296" t="s">
        <v>340</v>
      </c>
      <c r="C14" s="297" t="s">
        <v>341</v>
      </c>
      <c r="D14" s="297"/>
      <c r="E14" s="297" t="s">
        <v>342</v>
      </c>
      <c r="F14" s="297"/>
      <c r="G14" s="297"/>
      <c r="H14" s="297"/>
      <c r="I14" s="298" t="s">
        <v>329</v>
      </c>
      <c r="J14" s="299"/>
      <c r="K14" s="299"/>
      <c r="L14" s="299"/>
      <c r="M14" s="300"/>
      <c r="N14" s="297" t="s">
        <v>343</v>
      </c>
      <c r="O14" s="297"/>
      <c r="P14" s="297"/>
      <c r="Q14" s="297"/>
      <c r="R14" s="301"/>
      <c r="S14" s="295"/>
    </row>
    <row r="15" spans="2:25" ht="42" customHeight="1" x14ac:dyDescent="0.25">
      <c r="B15" s="296"/>
      <c r="C15" s="297" t="s">
        <v>344</v>
      </c>
      <c r="D15" s="297"/>
      <c r="E15" s="297" t="s">
        <v>345</v>
      </c>
      <c r="F15" s="297"/>
      <c r="G15" s="297"/>
      <c r="H15" s="297"/>
      <c r="I15" s="298" t="s">
        <v>329</v>
      </c>
      <c r="J15" s="299"/>
      <c r="K15" s="299"/>
      <c r="L15" s="299"/>
      <c r="M15" s="300"/>
      <c r="N15" s="297" t="s">
        <v>343</v>
      </c>
      <c r="O15" s="297"/>
      <c r="P15" s="297"/>
      <c r="Q15" s="297"/>
      <c r="R15" s="301"/>
      <c r="S15" s="295"/>
    </row>
    <row r="16" spans="2:25" x14ac:dyDescent="0.25">
      <c r="B16" s="312">
        <f ca="1">+B13:S16</f>
        <v>0</v>
      </c>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c r="E18" s="6"/>
      <c r="F18" s="6" t="s">
        <v>30</v>
      </c>
      <c r="G18" s="118"/>
      <c r="H18" s="6"/>
      <c r="I18" s="6" t="s">
        <v>31</v>
      </c>
      <c r="J18" s="6"/>
      <c r="K18" s="118"/>
      <c r="L18" s="6"/>
      <c r="M18" s="6" t="s">
        <v>346</v>
      </c>
      <c r="N18" s="118" t="s">
        <v>249</v>
      </c>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26" t="s">
        <v>173</v>
      </c>
      <c r="D21" s="327"/>
      <c r="E21" s="327"/>
      <c r="F21" s="327"/>
      <c r="G21" s="328"/>
      <c r="H21" s="121"/>
      <c r="I21" s="329" t="s">
        <v>174</v>
      </c>
      <c r="J21" s="329"/>
      <c r="K21" s="329"/>
      <c r="L21" s="329"/>
      <c r="M21" s="330"/>
      <c r="N21" s="326" t="s">
        <v>175</v>
      </c>
      <c r="O21" s="327"/>
      <c r="P21" s="327"/>
      <c r="Q21" s="327"/>
      <c r="R21" s="33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32">
        <v>0</v>
      </c>
      <c r="D24" s="333"/>
      <c r="E24" s="303" t="s">
        <v>35</v>
      </c>
      <c r="F24" s="304"/>
      <c r="G24" s="305"/>
      <c r="H24" s="323">
        <v>0</v>
      </c>
      <c r="I24" s="324"/>
      <c r="J24" s="325"/>
      <c r="K24" s="303" t="s">
        <v>197</v>
      </c>
      <c r="L24" s="304"/>
      <c r="M24" s="304"/>
      <c r="N24" s="305"/>
      <c r="O24" s="309" t="s">
        <v>387</v>
      </c>
      <c r="P24" s="310"/>
      <c r="Q24" s="310"/>
      <c r="R24" s="311"/>
      <c r="S24" s="15"/>
    </row>
    <row r="25" spans="2:19" customFormat="1" ht="18.75" customHeight="1" x14ac:dyDescent="0.25"/>
  </sheetData>
  <mergeCells count="48">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300-000000000000}"/>
    <dataValidation allowBlank="1" showInputMessage="1" showErrorMessage="1" prompt="Seleccione de la lista desplegable el nombre del proceso" sqref="B5" xr:uid="{00000000-0002-0000-0300-000001000000}"/>
    <dataValidation allowBlank="1" showInputMessage="1" showErrorMessage="1" prompt="Se cargará automáticamente el macroproceso al cual pertenece el macroproceso" sqref="K5:L5" xr:uid="{00000000-0002-0000-0300-000002000000}"/>
    <dataValidation allowBlank="1" showInputMessage="1" showErrorMessage="1" prompt="Ingrese el nombre y el cargo de la persona responsable de la medición del indicador._x000a_Ej: Juan Perez - Profesional Univeristario " sqref="K6:L6" xr:uid="{00000000-0002-0000-0300-000003000000}"/>
    <dataValidation allowBlank="1" showInputMessage="1" showErrorMessage="1" prompt="Se cargará automaticamente el nombre del indicador que definió en la caracterización" sqref="B8" xr:uid="{00000000-0002-0000-0300-000004000000}"/>
    <dataValidation allowBlank="1" showInputMessage="1" showErrorMessage="1" prompt="Se cargará automaticamente el líder del proceso seleccionado. Por favor válidelo y retroalimente al enlace de la OAP." sqref="B6" xr:uid="{00000000-0002-0000-0300-000005000000}"/>
    <dataValidation allowBlank="1" showInputMessage="1" showErrorMessage="1" prompt="Se cargará automáticamente el tipo de indicador que definió en la caracterización." sqref="K8:L8" xr:uid="{00000000-0002-0000-03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8000000}"/>
    <dataValidation allowBlank="1" showInputMessage="1" showErrorMessage="1" prompt="Amplie el objetivo del indicador, contestando preguntas como  ¿qué?, ¿para qué?, ¿cómo?" sqref="B10"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Defina la relación mátematica que se constituirá como la fórmula de su indicador" sqref="B13" xr:uid="{00000000-0002-0000-0300-00000B000000}"/>
    <dataValidation allowBlank="1" showInputMessage="1" showErrorMessage="1" prompt="En cada casilla defina el nombre de las variables de su indicador" sqref="C13:D13" xr:uid="{00000000-0002-0000-0300-00000C000000}"/>
    <dataValidation allowBlank="1" showInputMessage="1" showErrorMessage="1" prompt="Describa brevemente la variable definida" sqref="E13:H13" xr:uid="{00000000-0002-0000-0300-00000D000000}"/>
    <dataValidation allowBlank="1" showInputMessage="1" showErrorMessage="1" prompt="Seleccione de la lista desplegable la unidad de medida de cada una de sus variables." sqref="I13:M13" xr:uid="{00000000-0002-0000-0300-00000E000000}"/>
    <dataValidation allowBlank="1" showInputMessage="1" showErrorMessage="1" prompt="Aclara de donde tomará la información para el cálculo del indicador" sqref="N13:R13" xr:uid="{00000000-0002-0000-0300-00000F000000}"/>
    <dataValidation allowBlank="1" showInputMessage="1" showErrorMessage="1" prompt="Seleccione la periodicidad con la que se va a medir el indicador. Solo pueed seleccionar una." sqref="B18" xr:uid="{00000000-0002-0000-0300-000010000000}"/>
    <dataValidation allowBlank="1" showInputMessage="1" showErrorMessage="1" prompt="Seleccione con una &quot;X&quot; la tendencia que debe tener el resultado del indicador" sqref="B21:B22" xr:uid="{00000000-0002-0000-0300-000011000000}"/>
    <dataValidation allowBlank="1" showInputMessage="1" showErrorMessage="1" prompt="Defina la meta del indicador, teniendo en cuenta la tendencia establecida" sqref="B24" xr:uid="{00000000-0002-0000-0300-000012000000}"/>
    <dataValidation allowBlank="1" showInputMessage="1" showErrorMessage="1" prompt="En caso de contar con información previa de la medición, establezca cul es la linea de partida para la medición de su indicador" sqref="E24:G24" xr:uid="{00000000-0002-0000-0300-000013000000}"/>
    <dataValidation allowBlank="1" showInputMessage="1" showErrorMessage="1" prompt="Si existe linea base, por favor indique en esta casilla desde que fuente de información  se tomarón los datos" sqref="K24:N24" xr:uid="{00000000-0002-0000-03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5000000}">
          <x14:formula1>
            <xm:f>'C:\Users\mrodriguezl\Desktop\SGSST\SIGI\Caracterizaciones\2019\[Caracterizacion SC04 Vr2.xlsx]Listas desplegables'!#REF!</xm:f>
          </x14:formula1>
          <xm:sqref>C4:S4 C5:J5 Q8:S8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B1:Y25"/>
  <sheetViews>
    <sheetView showGridLines="0" zoomScale="70" zoomScaleNormal="70" zoomScaleSheetLayoutView="80" workbookViewId="0">
      <selection activeCell="O24" sqref="O24:R24"/>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275" t="s">
        <v>347</v>
      </c>
      <c r="D8" s="275"/>
      <c r="E8" s="275"/>
      <c r="F8" s="275"/>
      <c r="G8" s="275"/>
      <c r="H8" s="275"/>
      <c r="I8" s="275"/>
      <c r="J8" s="275"/>
      <c r="K8" s="270" t="s">
        <v>40</v>
      </c>
      <c r="L8" s="270"/>
      <c r="M8" s="275" t="str">
        <f>[1]Caracterización!U7</f>
        <v>Eficacia</v>
      </c>
      <c r="N8" s="275"/>
      <c r="O8" s="270" t="s">
        <v>43</v>
      </c>
      <c r="P8" s="270"/>
      <c r="Q8" s="276" t="s">
        <v>171</v>
      </c>
      <c r="R8" s="276"/>
      <c r="S8" s="277"/>
    </row>
    <row r="9" spans="2:25" ht="30.75" customHeight="1" x14ac:dyDescent="0.25">
      <c r="B9" s="10" t="s">
        <v>24</v>
      </c>
      <c r="C9" s="290" t="s">
        <v>390</v>
      </c>
      <c r="D9" s="290"/>
      <c r="E9" s="290"/>
      <c r="F9" s="290"/>
      <c r="G9" s="290"/>
      <c r="H9" s="290"/>
      <c r="I9" s="290"/>
      <c r="J9" s="290"/>
      <c r="K9" s="290"/>
      <c r="L9" s="290"/>
      <c r="M9" s="290"/>
      <c r="N9" s="290"/>
      <c r="O9" s="290"/>
      <c r="P9" s="290"/>
      <c r="Q9" s="290"/>
      <c r="R9" s="290"/>
      <c r="S9" s="291"/>
    </row>
    <row r="10" spans="2:25" ht="30.75" customHeight="1" x14ac:dyDescent="0.25">
      <c r="B10" s="10" t="s">
        <v>41</v>
      </c>
      <c r="C10" s="290" t="s">
        <v>391</v>
      </c>
      <c r="D10" s="290"/>
      <c r="E10" s="290"/>
      <c r="F10" s="290"/>
      <c r="G10" s="290"/>
      <c r="H10" s="290"/>
      <c r="I10" s="290"/>
      <c r="J10" s="290"/>
      <c r="K10" s="290"/>
      <c r="L10" s="290"/>
      <c r="M10" s="290"/>
      <c r="N10" s="290"/>
      <c r="O10" s="290"/>
      <c r="P10" s="290"/>
      <c r="Q10" s="290"/>
      <c r="R10" s="290"/>
      <c r="S10" s="291"/>
    </row>
    <row r="11" spans="2:25" ht="87" customHeight="1" x14ac:dyDescent="0.25">
      <c r="B11" s="28" t="s">
        <v>166</v>
      </c>
      <c r="C11" s="268" t="s">
        <v>384</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59.25" customHeight="1" x14ac:dyDescent="0.25">
      <c r="B14" s="296" t="s">
        <v>348</v>
      </c>
      <c r="C14" s="297" t="s">
        <v>349</v>
      </c>
      <c r="D14" s="297"/>
      <c r="E14" s="297" t="s">
        <v>350</v>
      </c>
      <c r="F14" s="297"/>
      <c r="G14" s="297"/>
      <c r="H14" s="297"/>
      <c r="I14" s="298" t="s">
        <v>329</v>
      </c>
      <c r="J14" s="299"/>
      <c r="K14" s="299"/>
      <c r="L14" s="299"/>
      <c r="M14" s="300"/>
      <c r="N14" s="297" t="s">
        <v>351</v>
      </c>
      <c r="O14" s="297"/>
      <c r="P14" s="297"/>
      <c r="Q14" s="297"/>
      <c r="R14" s="301"/>
      <c r="S14" s="295"/>
    </row>
    <row r="15" spans="2:25" ht="42" customHeight="1" x14ac:dyDescent="0.25">
      <c r="B15" s="296"/>
      <c r="C15" s="297" t="s">
        <v>352</v>
      </c>
      <c r="D15" s="297"/>
      <c r="E15" s="297" t="s">
        <v>353</v>
      </c>
      <c r="F15" s="297"/>
      <c r="G15" s="297"/>
      <c r="H15" s="297"/>
      <c r="I15" s="298" t="s">
        <v>329</v>
      </c>
      <c r="J15" s="299"/>
      <c r="K15" s="299"/>
      <c r="L15" s="299"/>
      <c r="M15" s="300"/>
      <c r="N15" s="276" t="s">
        <v>354</v>
      </c>
      <c r="O15" s="276"/>
      <c r="P15" s="276"/>
      <c r="Q15" s="276"/>
      <c r="R15" s="302"/>
      <c r="S15" s="295"/>
    </row>
    <row r="16" spans="2:25" x14ac:dyDescent="0.25">
      <c r="B16" s="312"/>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c r="E18" s="6"/>
      <c r="F18" s="6" t="s">
        <v>30</v>
      </c>
      <c r="G18" s="118"/>
      <c r="H18" s="6"/>
      <c r="I18" s="6" t="s">
        <v>31</v>
      </c>
      <c r="J18" s="6"/>
      <c r="K18" s="118"/>
      <c r="L18" s="6"/>
      <c r="M18" s="6" t="s">
        <v>355</v>
      </c>
      <c r="N18" s="118" t="s">
        <v>249</v>
      </c>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16" t="s">
        <v>173</v>
      </c>
      <c r="D21" s="317"/>
      <c r="E21" s="317"/>
      <c r="F21" s="317"/>
      <c r="G21" s="318"/>
      <c r="H21" s="32"/>
      <c r="I21" s="319" t="s">
        <v>174</v>
      </c>
      <c r="J21" s="319"/>
      <c r="K21" s="319"/>
      <c r="L21" s="319"/>
      <c r="M21" s="320"/>
      <c r="N21" s="316" t="s">
        <v>175</v>
      </c>
      <c r="O21" s="317"/>
      <c r="P21" s="317"/>
      <c r="Q21" s="317"/>
      <c r="R21" s="32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32" t="s">
        <v>377</v>
      </c>
      <c r="D24" s="333"/>
      <c r="E24" s="303" t="s">
        <v>35</v>
      </c>
      <c r="F24" s="304"/>
      <c r="G24" s="305"/>
      <c r="H24" s="334">
        <v>0.02</v>
      </c>
      <c r="I24" s="335"/>
      <c r="J24" s="336"/>
      <c r="K24" s="303" t="s">
        <v>197</v>
      </c>
      <c r="L24" s="304"/>
      <c r="M24" s="304"/>
      <c r="N24" s="305"/>
      <c r="O24" s="309" t="s">
        <v>394</v>
      </c>
      <c r="P24" s="310"/>
      <c r="Q24" s="310"/>
      <c r="R24" s="311"/>
      <c r="S24" s="15"/>
    </row>
    <row r="25" spans="2:19" customFormat="1" ht="18.75" customHeight="1" x14ac:dyDescent="0.25"/>
  </sheetData>
  <mergeCells count="48">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400-000000000000}"/>
    <dataValidation allowBlank="1" showInputMessage="1" showErrorMessage="1" prompt="En caso de contar con información previa de la medición, establezca cul es la linea de partida para la medición de su indicador" sqref="E24:G24" xr:uid="{00000000-0002-0000-0400-000001000000}"/>
    <dataValidation allowBlank="1" showInputMessage="1" showErrorMessage="1" prompt="Defina la meta del indicador, teniendo en cuenta la tendencia establecida" sqref="B24" xr:uid="{00000000-0002-0000-0400-000002000000}"/>
    <dataValidation allowBlank="1" showInputMessage="1" showErrorMessage="1" prompt="Seleccione con una &quot;X&quot; la tendencia que debe tener el resultado del indicador" sqref="B21:B22" xr:uid="{00000000-0002-0000-0400-000003000000}"/>
    <dataValidation allowBlank="1" showInputMessage="1" showErrorMessage="1" prompt="Seleccione la periodicidad con la que se va a medir el indicador. Solo pueed seleccionar una." sqref="B18" xr:uid="{00000000-0002-0000-0400-000004000000}"/>
    <dataValidation allowBlank="1" showInputMessage="1" showErrorMessage="1" prompt="Aclara de donde tomará la información para el cálculo del indicador" sqref="N13:R13" xr:uid="{00000000-0002-0000-0400-000005000000}"/>
    <dataValidation allowBlank="1" showInputMessage="1" showErrorMessage="1" prompt="Seleccione de la lista desplegable la unidad de medida de cada una de sus variables." sqref="I13:M13" xr:uid="{00000000-0002-0000-0400-000006000000}"/>
    <dataValidation allowBlank="1" showInputMessage="1" showErrorMessage="1" prompt="Describa brevemente la variable definida" sqref="E13:H13" xr:uid="{00000000-0002-0000-0400-000007000000}"/>
    <dataValidation allowBlank="1" showInputMessage="1" showErrorMessage="1" prompt="En cada casilla defina el nombre de las variables de su indicador" sqref="C13:D13" xr:uid="{00000000-0002-0000-0400-000008000000}"/>
    <dataValidation allowBlank="1" showInputMessage="1" showErrorMessage="1" prompt="Defina la relación mátematica que se constituirá como la fórmula de su indicador" sqref="B13"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Amplie el objetivo del indicador, contestando preguntas como  ¿qué?, ¿para qué?, ¿cómo?" sqref="B10" xr:uid="{00000000-0002-0000-04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D000000}"/>
    <dataValidation allowBlank="1" showInputMessage="1" showErrorMessage="1" prompt="Se cargará automáticamente el tipo de indicador que definió en la caracterización." sqref="K8:L8" xr:uid="{00000000-0002-0000-0400-00000E000000}"/>
    <dataValidation allowBlank="1" showInputMessage="1" showErrorMessage="1" prompt="Se cargará automaticamente el líder del proceso seleccionado. Por favor válidelo y retroalimente al enlace de la OAP." sqref="B6" xr:uid="{00000000-0002-0000-0400-00000F000000}"/>
    <dataValidation allowBlank="1" showInputMessage="1" showErrorMessage="1" prompt="Se cargará automaticamente el nombre del indicador que definió en la caracterización" sqref="B8" xr:uid="{00000000-0002-0000-0400-000010000000}"/>
    <dataValidation allowBlank="1" showInputMessage="1" showErrorMessage="1" prompt="Ingrese el nombre y el cargo de la persona responsable de la medición del indicador._x000a_Ej: Juan Perez - Profesional Univeristario " sqref="K6:L6" xr:uid="{00000000-0002-0000-0400-000011000000}"/>
    <dataValidation allowBlank="1" showInputMessage="1" showErrorMessage="1" prompt="Se cargará automáticamente el macroproceso al cual pertenece el macroproceso" sqref="K5:L5" xr:uid="{00000000-0002-0000-0400-000012000000}"/>
    <dataValidation allowBlank="1" showInputMessage="1" showErrorMessage="1" prompt="Seleccione de la lista desplegable el nombre del proceso" sqref="B5" xr:uid="{00000000-0002-0000-0400-000013000000}"/>
    <dataValidation allowBlank="1" showInputMessage="1" showErrorMessage="1" promptTitle="Dependencia" prompt="Seleccione de la lista desplegable la dependencia responsable del proceso" sqref="B4" xr:uid="{00000000-0002-0000-04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15000000}">
          <x14:formula1>
            <xm:f>'C:\Users\mrodriguezl\Desktop\SGSST\SIGI\Caracterizaciones\2019\[Caracterizacion SC04 Vr2.xlsx]Listas desplegables'!#REF!</xm:f>
          </x14:formula1>
          <xm:sqref>C4:S4 C5:J5 Q8:S8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B1:Y25"/>
  <sheetViews>
    <sheetView showGridLines="0" zoomScale="70" zoomScaleNormal="70" zoomScaleSheetLayoutView="80" workbookViewId="0">
      <selection activeCell="C10" sqref="C10:S10"/>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275" t="s">
        <v>356</v>
      </c>
      <c r="D8" s="275"/>
      <c r="E8" s="275"/>
      <c r="F8" s="275"/>
      <c r="G8" s="275"/>
      <c r="H8" s="275"/>
      <c r="I8" s="275"/>
      <c r="J8" s="275"/>
      <c r="K8" s="270" t="s">
        <v>40</v>
      </c>
      <c r="L8" s="270"/>
      <c r="M8" s="275" t="str">
        <f>[1]Caracterización!U7</f>
        <v>Eficacia</v>
      </c>
      <c r="N8" s="275"/>
      <c r="O8" s="270" t="s">
        <v>43</v>
      </c>
      <c r="P8" s="270"/>
      <c r="Q8" s="276" t="s">
        <v>171</v>
      </c>
      <c r="R8" s="276"/>
      <c r="S8" s="277"/>
    </row>
    <row r="9" spans="2:25" ht="30.75" customHeight="1" x14ac:dyDescent="0.25">
      <c r="B9" s="10" t="s">
        <v>24</v>
      </c>
      <c r="C9" s="290" t="s">
        <v>395</v>
      </c>
      <c r="D9" s="290"/>
      <c r="E9" s="290"/>
      <c r="F9" s="290"/>
      <c r="G9" s="290"/>
      <c r="H9" s="290"/>
      <c r="I9" s="290"/>
      <c r="J9" s="290"/>
      <c r="K9" s="290"/>
      <c r="L9" s="290"/>
      <c r="M9" s="290"/>
      <c r="N9" s="290"/>
      <c r="O9" s="290"/>
      <c r="P9" s="290"/>
      <c r="Q9" s="290"/>
      <c r="R9" s="290"/>
      <c r="S9" s="291"/>
    </row>
    <row r="10" spans="2:25" ht="30.75" customHeight="1" x14ac:dyDescent="0.25">
      <c r="B10" s="10" t="s">
        <v>41</v>
      </c>
      <c r="C10" s="337" t="s">
        <v>396</v>
      </c>
      <c r="D10" s="290"/>
      <c r="E10" s="290"/>
      <c r="F10" s="290"/>
      <c r="G10" s="290"/>
      <c r="H10" s="290"/>
      <c r="I10" s="290"/>
      <c r="J10" s="290"/>
      <c r="K10" s="290"/>
      <c r="L10" s="290"/>
      <c r="M10" s="290"/>
      <c r="N10" s="290"/>
      <c r="O10" s="290"/>
      <c r="P10" s="290"/>
      <c r="Q10" s="290"/>
      <c r="R10" s="290"/>
      <c r="S10" s="291"/>
    </row>
    <row r="11" spans="2:25" ht="101.45" customHeight="1" x14ac:dyDescent="0.25">
      <c r="B11" s="28" t="s">
        <v>166</v>
      </c>
      <c r="C11" s="268" t="str">
        <f>FRECUENCIA!C11</f>
        <v>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59.25" customHeight="1" x14ac:dyDescent="0.25">
      <c r="B14" s="296" t="s">
        <v>357</v>
      </c>
      <c r="C14" s="297" t="s">
        <v>358</v>
      </c>
      <c r="D14" s="297"/>
      <c r="E14" s="297" t="s">
        <v>359</v>
      </c>
      <c r="F14" s="297"/>
      <c r="G14" s="297"/>
      <c r="H14" s="297"/>
      <c r="I14" s="298" t="s">
        <v>329</v>
      </c>
      <c r="J14" s="299"/>
      <c r="K14" s="299"/>
      <c r="L14" s="299"/>
      <c r="M14" s="300"/>
      <c r="N14" s="297" t="s">
        <v>351</v>
      </c>
      <c r="O14" s="297"/>
      <c r="P14" s="297"/>
      <c r="Q14" s="297"/>
      <c r="R14" s="301"/>
      <c r="S14" s="295"/>
    </row>
    <row r="15" spans="2:25" ht="42" customHeight="1" x14ac:dyDescent="0.25">
      <c r="B15" s="296"/>
      <c r="C15" s="297" t="s">
        <v>360</v>
      </c>
      <c r="D15" s="297"/>
      <c r="E15" s="297" t="s">
        <v>353</v>
      </c>
      <c r="F15" s="297"/>
      <c r="G15" s="297"/>
      <c r="H15" s="297"/>
      <c r="I15" s="298" t="s">
        <v>329</v>
      </c>
      <c r="J15" s="299"/>
      <c r="K15" s="299"/>
      <c r="L15" s="299"/>
      <c r="M15" s="300"/>
      <c r="N15" s="276" t="s">
        <v>354</v>
      </c>
      <c r="O15" s="276"/>
      <c r="P15" s="276"/>
      <c r="Q15" s="276"/>
      <c r="R15" s="302"/>
      <c r="S15" s="295"/>
    </row>
    <row r="16" spans="2:25" x14ac:dyDescent="0.25">
      <c r="B16" s="312"/>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355</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16" t="s">
        <v>173</v>
      </c>
      <c r="D21" s="317"/>
      <c r="E21" s="317"/>
      <c r="F21" s="317"/>
      <c r="G21" s="318"/>
      <c r="H21" s="32"/>
      <c r="I21" s="319" t="s">
        <v>174</v>
      </c>
      <c r="J21" s="319"/>
      <c r="K21" s="319"/>
      <c r="L21" s="319"/>
      <c r="M21" s="320"/>
      <c r="N21" s="316" t="s">
        <v>175</v>
      </c>
      <c r="O21" s="317"/>
      <c r="P21" s="317"/>
      <c r="Q21" s="317"/>
      <c r="R21" s="32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32" t="s">
        <v>376</v>
      </c>
      <c r="D24" s="333"/>
      <c r="E24" s="303" t="s">
        <v>35</v>
      </c>
      <c r="F24" s="304"/>
      <c r="G24" s="305"/>
      <c r="H24" s="306">
        <v>5.0000000000000001E-4</v>
      </c>
      <c r="I24" s="307"/>
      <c r="J24" s="308"/>
      <c r="K24" s="303" t="s">
        <v>197</v>
      </c>
      <c r="L24" s="304"/>
      <c r="M24" s="304"/>
      <c r="N24" s="305"/>
      <c r="O24" s="309" t="s">
        <v>378</v>
      </c>
      <c r="P24" s="310"/>
      <c r="Q24" s="310"/>
      <c r="R24" s="311"/>
      <c r="S24" s="15"/>
    </row>
    <row r="25" spans="2:19" customFormat="1" ht="18.75" customHeight="1" x14ac:dyDescent="0.25"/>
  </sheetData>
  <mergeCells count="48">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500-000000000000}"/>
    <dataValidation allowBlank="1" showInputMessage="1" showErrorMessage="1" prompt="Seleccione de la lista desplegable el nombre del proceso" sqref="B5" xr:uid="{00000000-0002-0000-0500-000001000000}"/>
    <dataValidation allowBlank="1" showInputMessage="1" showErrorMessage="1" prompt="Se cargará automáticamente el macroproceso al cual pertenece el macroproceso" sqref="K5:L5" xr:uid="{00000000-0002-0000-0500-000002000000}"/>
    <dataValidation allowBlank="1" showInputMessage="1" showErrorMessage="1" prompt="Ingrese el nombre y el cargo de la persona responsable de la medición del indicador._x000a_Ej: Juan Perez - Profesional Univeristario " sqref="K6:L6" xr:uid="{00000000-0002-0000-0500-000003000000}"/>
    <dataValidation allowBlank="1" showInputMessage="1" showErrorMessage="1" prompt="Se cargará automaticamente el nombre del indicador que definió en la caracterización" sqref="B8" xr:uid="{00000000-0002-0000-0500-000004000000}"/>
    <dataValidation allowBlank="1" showInputMessage="1" showErrorMessage="1" prompt="Se cargará automaticamente el líder del proceso seleccionado. Por favor válidelo y retroalimente al enlace de la OAP." sqref="B6" xr:uid="{00000000-0002-0000-0500-000005000000}"/>
    <dataValidation allowBlank="1" showInputMessage="1" showErrorMessage="1" prompt="Se cargará automáticamente el tipo de indicador que definió en la caracterización." sqref="K8:L8" xr:uid="{00000000-0002-0000-05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5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500-000008000000}"/>
    <dataValidation allowBlank="1" showInputMessage="1" showErrorMessage="1" prompt="Amplie el objetivo del indicador, contestando preguntas como  ¿qué?, ¿para qué?, ¿cómo?" sqref="B10" xr:uid="{00000000-0002-0000-0500-000009000000}"/>
    <dataValidation allowBlank="1" showInputMessage="1" showErrorMessage="1" prompt="Se cargará automaticamente el objetivo del proceso que definió en la caracterización." sqref="B11" xr:uid="{00000000-0002-0000-0500-00000A000000}"/>
    <dataValidation allowBlank="1" showInputMessage="1" showErrorMessage="1" prompt="Defina la relación mátematica que se constituirá como la fórmula de su indicador" sqref="B13" xr:uid="{00000000-0002-0000-0500-00000B000000}"/>
    <dataValidation allowBlank="1" showInputMessage="1" showErrorMessage="1" prompt="En cada casilla defina el nombre de las variables de su indicador" sqref="C13:D13" xr:uid="{00000000-0002-0000-0500-00000C000000}"/>
    <dataValidation allowBlank="1" showInputMessage="1" showErrorMessage="1" prompt="Describa brevemente la variable definida" sqref="E13:H13" xr:uid="{00000000-0002-0000-0500-00000D000000}"/>
    <dataValidation allowBlank="1" showInputMessage="1" showErrorMessage="1" prompt="Seleccione de la lista desplegable la unidad de medida de cada una de sus variables." sqref="I13:M13" xr:uid="{00000000-0002-0000-0500-00000E000000}"/>
    <dataValidation allowBlank="1" showInputMessage="1" showErrorMessage="1" prompt="Aclara de donde tomará la información para el cálculo del indicador" sqref="N13:R13" xr:uid="{00000000-0002-0000-0500-00000F000000}"/>
    <dataValidation allowBlank="1" showInputMessage="1" showErrorMessage="1" prompt="Seleccione la periodicidad con la que se va a medir el indicador. Solo pueed seleccionar una." sqref="B18" xr:uid="{00000000-0002-0000-0500-000010000000}"/>
    <dataValidation allowBlank="1" showInputMessage="1" showErrorMessage="1" prompt="Seleccione con una &quot;X&quot; la tendencia que debe tener el resultado del indicador" sqref="B21:B22" xr:uid="{00000000-0002-0000-0500-000011000000}"/>
    <dataValidation allowBlank="1" showInputMessage="1" showErrorMessage="1" prompt="Defina la meta del indicador, teniendo en cuenta la tendencia establecida" sqref="B24" xr:uid="{00000000-0002-0000-0500-000012000000}"/>
    <dataValidation allowBlank="1" showInputMessage="1" showErrorMessage="1" prompt="En caso de contar con información previa de la medición, establezca cul es la linea de partida para la medición de su indicador" sqref="E24:G24" xr:uid="{00000000-0002-0000-0500-000013000000}"/>
    <dataValidation allowBlank="1" showInputMessage="1" showErrorMessage="1" prompt="Si existe linea base, por favor indique en esta casilla desde que fuente de información  se tomarón los datos" sqref="K24:N24" xr:uid="{00000000-0002-0000-05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15000000}">
          <x14:formula1>
            <xm:f>'C:\Users\mrodriguezl\Desktop\SGSST\SIGI\Caracterizaciones\2019\[Caracterizacion SC04 Vr2.xlsx]Listas desplegables'!#REF!</xm:f>
          </x14:formula1>
          <xm:sqref>C4:S4 C5:J5 Q8:S8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1:Y25"/>
  <sheetViews>
    <sheetView showGridLines="0" zoomScale="70" zoomScaleNormal="70" zoomScaleSheetLayoutView="80" workbookViewId="0">
      <selection activeCell="C10" sqref="C10:S10"/>
    </sheetView>
  </sheetViews>
  <sheetFormatPr baseColWidth="10" defaultColWidth="11.42578125" defaultRowHeight="15" x14ac:dyDescent="0.25"/>
  <cols>
    <col min="1" max="1" width="4" style="1" customWidth="1"/>
    <col min="2" max="2" width="39.28515625" style="1" customWidth="1"/>
    <col min="3" max="3" width="22.85546875" style="1" customWidth="1"/>
    <col min="4" max="5" width="11.5703125" style="1" bestFit="1" customWidth="1"/>
    <col min="6" max="6" width="12.42578125" style="1" customWidth="1"/>
    <col min="7" max="8" width="11.5703125" style="1" bestFit="1" customWidth="1"/>
    <col min="9" max="9" width="13.85546875" style="1" customWidth="1"/>
    <col min="10" max="12" width="11.5703125" style="1" bestFit="1" customWidth="1"/>
    <col min="13" max="13" width="13.7109375" style="1" bestFit="1" customWidth="1"/>
    <col min="14" max="14" width="11.5703125" style="1" bestFit="1" customWidth="1"/>
    <col min="15" max="15" width="13.7109375" style="1" customWidth="1"/>
    <col min="16" max="17" width="12.5703125" style="1" customWidth="1"/>
    <col min="18" max="18" width="11.5703125" style="1" customWidth="1"/>
    <col min="19" max="19" width="4.42578125" style="1" customWidth="1"/>
    <col min="20" max="20" width="4.28515625" style="1" customWidth="1"/>
    <col min="21" max="22" width="11.42578125" customWidth="1"/>
    <col min="23" max="23" width="17.5703125" customWidth="1"/>
    <col min="24" max="24" width="16.5703125" customWidth="1"/>
    <col min="25" max="25" width="11" customWidth="1"/>
    <col min="26" max="16384" width="11.42578125" style="1"/>
  </cols>
  <sheetData>
    <row r="1" spans="2:25" ht="86.25" customHeight="1" x14ac:dyDescent="0.25">
      <c r="B1" s="280"/>
      <c r="C1" s="281"/>
      <c r="D1" s="282" t="s">
        <v>21</v>
      </c>
      <c r="E1" s="282"/>
      <c r="F1" s="282"/>
      <c r="G1" s="282"/>
      <c r="H1" s="282"/>
      <c r="I1" s="282"/>
      <c r="J1" s="282"/>
      <c r="K1" s="282"/>
      <c r="L1" s="282"/>
      <c r="M1" s="282"/>
      <c r="N1" s="282"/>
      <c r="O1" s="282"/>
      <c r="P1" s="282"/>
      <c r="Q1" s="282"/>
      <c r="R1" s="282"/>
      <c r="S1" s="283"/>
    </row>
    <row r="2" spans="2:25" ht="17.45" customHeight="1" x14ac:dyDescent="0.25">
      <c r="B2" s="284"/>
      <c r="C2" s="285"/>
      <c r="D2" s="285"/>
      <c r="E2" s="285"/>
      <c r="F2" s="285"/>
      <c r="G2" s="285"/>
      <c r="H2" s="285"/>
      <c r="I2" s="285"/>
      <c r="J2" s="285"/>
      <c r="K2" s="285"/>
      <c r="L2" s="285"/>
      <c r="M2" s="285"/>
      <c r="N2" s="285"/>
      <c r="O2" s="285"/>
      <c r="P2" s="285"/>
      <c r="Q2" s="285"/>
      <c r="R2" s="285"/>
      <c r="S2" s="286"/>
    </row>
    <row r="3" spans="2:25" ht="29.25" customHeight="1" x14ac:dyDescent="0.25">
      <c r="B3" s="287" t="s">
        <v>163</v>
      </c>
      <c r="C3" s="288"/>
      <c r="D3" s="288"/>
      <c r="E3" s="288"/>
      <c r="F3" s="288"/>
      <c r="G3" s="288"/>
      <c r="H3" s="288"/>
      <c r="I3" s="288"/>
      <c r="J3" s="288"/>
      <c r="K3" s="288"/>
      <c r="L3" s="288"/>
      <c r="M3" s="288"/>
      <c r="N3" s="288"/>
      <c r="O3" s="288"/>
      <c r="P3" s="288"/>
      <c r="Q3" s="288"/>
      <c r="R3" s="288"/>
      <c r="S3" s="289"/>
    </row>
    <row r="4" spans="2:25" ht="30.2" customHeight="1" x14ac:dyDescent="0.25">
      <c r="B4" s="10" t="s">
        <v>37</v>
      </c>
      <c r="C4" s="170" t="s">
        <v>236</v>
      </c>
      <c r="D4" s="171"/>
      <c r="E4" s="171"/>
      <c r="F4" s="171"/>
      <c r="G4" s="171"/>
      <c r="H4" s="171"/>
      <c r="I4" s="171"/>
      <c r="J4" s="171"/>
      <c r="K4" s="171"/>
      <c r="L4" s="171"/>
      <c r="M4" s="171"/>
      <c r="N4" s="171"/>
      <c r="O4" s="171"/>
      <c r="P4" s="171"/>
      <c r="Q4" s="171"/>
      <c r="R4" s="171"/>
      <c r="S4" s="172"/>
    </row>
    <row r="5" spans="2:25" ht="30.2" customHeight="1" x14ac:dyDescent="0.25">
      <c r="B5" s="10" t="s">
        <v>22</v>
      </c>
      <c r="C5" s="170" t="s">
        <v>109</v>
      </c>
      <c r="D5" s="171"/>
      <c r="E5" s="171"/>
      <c r="F5" s="171"/>
      <c r="G5" s="171"/>
      <c r="H5" s="171"/>
      <c r="I5" s="171"/>
      <c r="J5" s="278"/>
      <c r="K5" s="279" t="s">
        <v>36</v>
      </c>
      <c r="L5" s="279"/>
      <c r="M5" s="269" t="str">
        <f>VLOOKUP(C5,'[1]Listas desplegables'!D3:G46,2,0)</f>
        <v>Sistema Integral de Gestión</v>
      </c>
      <c r="N5" s="269"/>
      <c r="O5" s="269"/>
      <c r="P5" s="269"/>
      <c r="Q5" s="269"/>
      <c r="R5" s="269"/>
      <c r="S5" s="271"/>
    </row>
    <row r="6" spans="2:25" ht="36.75" customHeight="1" x14ac:dyDescent="0.25">
      <c r="B6" s="10" t="s">
        <v>38</v>
      </c>
      <c r="C6" s="269" t="str">
        <f>VLOOKUP(C5,'[1]Listas desplegables'!D3:G46,4,0)</f>
        <v>Coordinador Grupo de Desarrollo de Talento Humano</v>
      </c>
      <c r="D6" s="269"/>
      <c r="E6" s="269"/>
      <c r="F6" s="269"/>
      <c r="G6" s="269"/>
      <c r="H6" s="269"/>
      <c r="I6" s="269"/>
      <c r="J6" s="269"/>
      <c r="K6" s="270" t="s">
        <v>39</v>
      </c>
      <c r="L6" s="270"/>
      <c r="M6" s="269" t="s">
        <v>297</v>
      </c>
      <c r="N6" s="269"/>
      <c r="O6" s="269"/>
      <c r="P6" s="269"/>
      <c r="Q6" s="269"/>
      <c r="R6" s="269"/>
      <c r="S6" s="271"/>
    </row>
    <row r="7" spans="2:25" ht="15.75" customHeight="1" x14ac:dyDescent="0.25">
      <c r="B7" s="272"/>
      <c r="C7" s="273"/>
      <c r="D7" s="273"/>
      <c r="E7" s="273"/>
      <c r="F7" s="273"/>
      <c r="G7" s="273"/>
      <c r="H7" s="273"/>
      <c r="I7" s="273"/>
      <c r="J7" s="273"/>
      <c r="K7" s="273"/>
      <c r="L7" s="273"/>
      <c r="M7" s="273"/>
      <c r="N7" s="273"/>
      <c r="O7" s="273"/>
      <c r="P7" s="273"/>
      <c r="Q7" s="273"/>
      <c r="R7" s="273"/>
      <c r="S7" s="274"/>
    </row>
    <row r="8" spans="2:25" ht="30.75" customHeight="1" x14ac:dyDescent="0.25">
      <c r="B8" s="10" t="s">
        <v>23</v>
      </c>
      <c r="C8" s="275" t="s">
        <v>361</v>
      </c>
      <c r="D8" s="275"/>
      <c r="E8" s="275"/>
      <c r="F8" s="275"/>
      <c r="G8" s="275"/>
      <c r="H8" s="275"/>
      <c r="I8" s="275"/>
      <c r="J8" s="275"/>
      <c r="K8" s="270" t="s">
        <v>40</v>
      </c>
      <c r="L8" s="270"/>
      <c r="M8" s="275" t="str">
        <f>[1]Caracterización!U7</f>
        <v>Eficacia</v>
      </c>
      <c r="N8" s="275"/>
      <c r="O8" s="270" t="s">
        <v>43</v>
      </c>
      <c r="P8" s="270"/>
      <c r="Q8" s="276" t="s">
        <v>171</v>
      </c>
      <c r="R8" s="276"/>
      <c r="S8" s="277"/>
    </row>
    <row r="9" spans="2:25" ht="30.75" customHeight="1" x14ac:dyDescent="0.25">
      <c r="B9" s="10" t="s">
        <v>24</v>
      </c>
      <c r="C9" s="290" t="s">
        <v>397</v>
      </c>
      <c r="D9" s="290"/>
      <c r="E9" s="290"/>
      <c r="F9" s="290"/>
      <c r="G9" s="290"/>
      <c r="H9" s="290"/>
      <c r="I9" s="290"/>
      <c r="J9" s="290"/>
      <c r="K9" s="290"/>
      <c r="L9" s="290"/>
      <c r="M9" s="290"/>
      <c r="N9" s="290"/>
      <c r="O9" s="290"/>
      <c r="P9" s="290"/>
      <c r="Q9" s="290"/>
      <c r="R9" s="290"/>
      <c r="S9" s="291"/>
    </row>
    <row r="10" spans="2:25" ht="30.75" customHeight="1" x14ac:dyDescent="0.25">
      <c r="B10" s="10" t="s">
        <v>41</v>
      </c>
      <c r="C10" s="290" t="s">
        <v>398</v>
      </c>
      <c r="D10" s="290"/>
      <c r="E10" s="290"/>
      <c r="F10" s="290"/>
      <c r="G10" s="290"/>
      <c r="H10" s="290"/>
      <c r="I10" s="290"/>
      <c r="J10" s="290"/>
      <c r="K10" s="290"/>
      <c r="L10" s="290"/>
      <c r="M10" s="290"/>
      <c r="N10" s="290"/>
      <c r="O10" s="290"/>
      <c r="P10" s="290"/>
      <c r="Q10" s="290"/>
      <c r="R10" s="290"/>
      <c r="S10" s="291"/>
    </row>
    <row r="11" spans="2:25" ht="81" customHeight="1" x14ac:dyDescent="0.25">
      <c r="B11" s="28" t="s">
        <v>166</v>
      </c>
      <c r="C11" s="268" t="str">
        <f>FRECUENCIA!C11</f>
        <v>Cumplir con los requisitos normativos y de otra índole, en materia de Seguridad y Salud en el Trabajo aplicable a la entidad. Crear un plan de trabajo anual orientado a prevenir los peligros y riesgos propios de la entidad, minimizando las cuasas de incidentes, accidentes de trabajo y enfermedades laborales, dirigidos a funcionarios, contratistas, visitantes y demás partes interesadas. Implementar los sistemas de control requeridos para evitar efectos adversos en funcionarios, contratistas, visitantes e instalaciones, generados por la magnitud de los factores de riesgo. Desarrollar programas de promoción y prevención tendientes a promover una cultura de autocuidado en todas las personas que desarrollen sus funciones y actividades contractuales en la Superintendencia de Industria y Comercio, para evitar la ocurrencia de incidentes, accientes de trabajo y enfermedades laborales. Desarrollar las acciones necesarias que permitan la mejora continua del SG-SST, a partir del análisis de los resultados generados de las actividades ejecutadas. Desarollar un plan de emergencias que establezca las medidas preventivas y protectoras, para los escenarios identificados como posibles riesgos de emergencia.</v>
      </c>
      <c r="D11" s="268"/>
      <c r="E11" s="268"/>
      <c r="F11" s="268"/>
      <c r="G11" s="268"/>
      <c r="H11" s="268"/>
      <c r="I11" s="268"/>
      <c r="J11" s="268"/>
      <c r="K11" s="268"/>
      <c r="L11" s="268"/>
      <c r="M11" s="268"/>
      <c r="N11" s="268"/>
      <c r="O11" s="268"/>
      <c r="P11" s="268"/>
      <c r="Q11" s="268"/>
      <c r="R11" s="268"/>
      <c r="S11" s="292"/>
    </row>
    <row r="12" spans="2:25" ht="14.25" customHeight="1" x14ac:dyDescent="0.25">
      <c r="B12" s="224"/>
      <c r="C12" s="225"/>
      <c r="D12" s="225"/>
      <c r="E12" s="225"/>
      <c r="F12" s="225"/>
      <c r="G12" s="225"/>
      <c r="H12" s="225"/>
      <c r="I12" s="225"/>
      <c r="J12" s="225"/>
      <c r="K12" s="225"/>
      <c r="L12" s="225"/>
      <c r="M12" s="225"/>
      <c r="N12" s="225"/>
      <c r="O12" s="225"/>
      <c r="P12" s="225"/>
      <c r="Q12" s="225"/>
      <c r="R12" s="225"/>
      <c r="S12" s="293"/>
    </row>
    <row r="13" spans="2:25" s="3" customFormat="1" ht="30.2" customHeight="1" x14ac:dyDescent="0.25">
      <c r="B13" s="27" t="s">
        <v>25</v>
      </c>
      <c r="C13" s="209" t="s">
        <v>165</v>
      </c>
      <c r="D13" s="223"/>
      <c r="E13" s="209" t="s">
        <v>42</v>
      </c>
      <c r="F13" s="210"/>
      <c r="G13" s="210"/>
      <c r="H13" s="223"/>
      <c r="I13" s="279" t="s">
        <v>26</v>
      </c>
      <c r="J13" s="279"/>
      <c r="K13" s="279"/>
      <c r="L13" s="279"/>
      <c r="M13" s="279"/>
      <c r="N13" s="279" t="s">
        <v>27</v>
      </c>
      <c r="O13" s="279"/>
      <c r="P13" s="279"/>
      <c r="Q13" s="279"/>
      <c r="R13" s="294"/>
      <c r="S13" s="295"/>
      <c r="U13"/>
      <c r="V13"/>
      <c r="W13"/>
      <c r="X13"/>
      <c r="Y13"/>
    </row>
    <row r="14" spans="2:25" ht="59.25" customHeight="1" x14ac:dyDescent="0.25">
      <c r="B14" s="338" t="s">
        <v>375</v>
      </c>
      <c r="C14" s="297" t="s">
        <v>362</v>
      </c>
      <c r="D14" s="297"/>
      <c r="E14" s="297" t="s">
        <v>363</v>
      </c>
      <c r="F14" s="297"/>
      <c r="G14" s="297"/>
      <c r="H14" s="297"/>
      <c r="I14" s="298" t="s">
        <v>329</v>
      </c>
      <c r="J14" s="299"/>
      <c r="K14" s="299"/>
      <c r="L14" s="299"/>
      <c r="M14" s="300"/>
      <c r="N14" s="297" t="s">
        <v>364</v>
      </c>
      <c r="O14" s="297"/>
      <c r="P14" s="297"/>
      <c r="Q14" s="297"/>
      <c r="R14" s="301"/>
      <c r="S14" s="295"/>
    </row>
    <row r="15" spans="2:25" ht="42" customHeight="1" x14ac:dyDescent="0.25">
      <c r="B15" s="338"/>
      <c r="C15" s="297" t="s">
        <v>365</v>
      </c>
      <c r="D15" s="297"/>
      <c r="E15" s="297" t="s">
        <v>366</v>
      </c>
      <c r="F15" s="297"/>
      <c r="G15" s="297"/>
      <c r="H15" s="297"/>
      <c r="I15" s="298" t="s">
        <v>329</v>
      </c>
      <c r="J15" s="299"/>
      <c r="K15" s="299"/>
      <c r="L15" s="299"/>
      <c r="M15" s="300"/>
      <c r="N15" s="276" t="s">
        <v>367</v>
      </c>
      <c r="O15" s="276"/>
      <c r="P15" s="276"/>
      <c r="Q15" s="276"/>
      <c r="R15" s="302"/>
      <c r="S15" s="295"/>
    </row>
    <row r="16" spans="2:25" x14ac:dyDescent="0.25">
      <c r="B16" s="312"/>
      <c r="C16" s="313"/>
      <c r="D16" s="313"/>
      <c r="E16" s="313"/>
      <c r="F16" s="313"/>
      <c r="G16" s="313"/>
      <c r="H16" s="313"/>
      <c r="I16" s="313"/>
      <c r="J16" s="313"/>
      <c r="K16" s="313"/>
      <c r="L16" s="313"/>
      <c r="M16" s="313"/>
      <c r="N16" s="313"/>
      <c r="O16" s="313"/>
      <c r="P16" s="313"/>
      <c r="Q16" s="313"/>
      <c r="R16" s="313"/>
      <c r="S16" s="314"/>
    </row>
    <row r="17" spans="2:19" ht="18" x14ac:dyDescent="0.25">
      <c r="B17" s="12"/>
      <c r="C17" s="4"/>
      <c r="D17" s="4"/>
      <c r="E17" s="4"/>
      <c r="F17" s="4"/>
      <c r="G17" s="4"/>
      <c r="H17" s="4"/>
      <c r="I17" s="4"/>
      <c r="J17" s="4"/>
      <c r="K17" s="4"/>
      <c r="L17" s="4"/>
      <c r="M17" s="4"/>
      <c r="N17" s="4"/>
      <c r="O17" s="4"/>
      <c r="P17" s="4"/>
      <c r="Q17" s="4"/>
      <c r="R17" s="5"/>
      <c r="S17" s="11"/>
    </row>
    <row r="18" spans="2:19" ht="18" x14ac:dyDescent="0.25">
      <c r="B18" s="16" t="s">
        <v>28</v>
      </c>
      <c r="C18" s="6" t="s">
        <v>29</v>
      </c>
      <c r="D18" s="118" t="s">
        <v>249</v>
      </c>
      <c r="E18" s="6"/>
      <c r="F18" s="6" t="s">
        <v>30</v>
      </c>
      <c r="G18" s="118"/>
      <c r="H18" s="6"/>
      <c r="I18" s="6" t="s">
        <v>31</v>
      </c>
      <c r="J18" s="6"/>
      <c r="K18" s="118"/>
      <c r="L18" s="6"/>
      <c r="M18" s="6" t="s">
        <v>32</v>
      </c>
      <c r="N18" s="118"/>
      <c r="O18" s="6"/>
      <c r="P18" s="6"/>
      <c r="Q18" s="6"/>
      <c r="R18" s="7"/>
      <c r="S18" s="11"/>
    </row>
    <row r="19" spans="2:19" ht="18" x14ac:dyDescent="0.25">
      <c r="B19" s="13"/>
      <c r="C19" s="8"/>
      <c r="D19" s="8"/>
      <c r="E19" s="8"/>
      <c r="F19" s="8"/>
      <c r="G19" s="8"/>
      <c r="H19" s="8"/>
      <c r="I19" s="8"/>
      <c r="J19" s="8"/>
      <c r="K19" s="8"/>
      <c r="L19" s="8"/>
      <c r="M19" s="8"/>
      <c r="N19" s="8"/>
      <c r="O19" s="8"/>
      <c r="P19" s="8"/>
      <c r="Q19" s="8"/>
      <c r="R19" s="9"/>
      <c r="S19" s="11"/>
    </row>
    <row r="20" spans="2:19" ht="15.75" x14ac:dyDescent="0.25">
      <c r="B20" s="14"/>
      <c r="C20" s="2"/>
      <c r="D20" s="2"/>
      <c r="E20" s="2"/>
      <c r="F20" s="2"/>
      <c r="G20" s="2"/>
      <c r="H20" s="2"/>
      <c r="I20" s="2"/>
      <c r="J20" s="2"/>
      <c r="K20" s="2"/>
      <c r="L20" s="2"/>
      <c r="M20" s="2"/>
      <c r="N20" s="2"/>
      <c r="O20" s="2"/>
      <c r="P20" s="2"/>
      <c r="Q20" s="2"/>
      <c r="R20" s="2"/>
      <c r="S20" s="11"/>
    </row>
    <row r="21" spans="2:19" ht="18" x14ac:dyDescent="0.25">
      <c r="B21" s="315" t="s">
        <v>33</v>
      </c>
      <c r="C21" s="316" t="s">
        <v>173</v>
      </c>
      <c r="D21" s="317"/>
      <c r="E21" s="317"/>
      <c r="F21" s="317"/>
      <c r="G21" s="318"/>
      <c r="H21" s="32"/>
      <c r="I21" s="319" t="s">
        <v>174</v>
      </c>
      <c r="J21" s="319"/>
      <c r="K21" s="319"/>
      <c r="L21" s="319"/>
      <c r="M21" s="320"/>
      <c r="N21" s="316" t="s">
        <v>175</v>
      </c>
      <c r="O21" s="317"/>
      <c r="P21" s="317"/>
      <c r="Q21" s="317"/>
      <c r="R21" s="321"/>
      <c r="S21" s="11"/>
    </row>
    <row r="22" spans="2:19" ht="18" x14ac:dyDescent="0.25">
      <c r="B22" s="315"/>
      <c r="C22" s="316"/>
      <c r="D22" s="317"/>
      <c r="E22" s="317"/>
      <c r="F22" s="317"/>
      <c r="G22" s="318"/>
      <c r="H22" s="316" t="s">
        <v>249</v>
      </c>
      <c r="I22" s="317"/>
      <c r="J22" s="317"/>
      <c r="K22" s="317"/>
      <c r="L22" s="317"/>
      <c r="M22" s="318"/>
      <c r="N22" s="316"/>
      <c r="O22" s="317"/>
      <c r="P22" s="317"/>
      <c r="Q22" s="317"/>
      <c r="R22" s="321"/>
      <c r="S22" s="11"/>
    </row>
    <row r="23" spans="2:19" ht="15.75" x14ac:dyDescent="0.25">
      <c r="B23" s="14"/>
      <c r="C23" s="2"/>
      <c r="D23" s="2"/>
      <c r="E23" s="2"/>
      <c r="F23" s="2"/>
      <c r="G23" s="2"/>
      <c r="H23" s="2"/>
      <c r="I23" s="2"/>
      <c r="J23" s="2"/>
      <c r="K23" s="2"/>
      <c r="L23" s="2"/>
      <c r="M23" s="2"/>
      <c r="N23" s="2"/>
      <c r="O23" s="2"/>
      <c r="P23" s="2"/>
      <c r="Q23" s="2"/>
      <c r="R23" s="2"/>
      <c r="S23" s="11"/>
    </row>
    <row r="24" spans="2:19" ht="49.7" customHeight="1" thickBot="1" x14ac:dyDescent="0.3">
      <c r="B24" s="34" t="s">
        <v>34</v>
      </c>
      <c r="C24" s="332" t="s">
        <v>379</v>
      </c>
      <c r="D24" s="333"/>
      <c r="E24" s="303" t="s">
        <v>35</v>
      </c>
      <c r="F24" s="304"/>
      <c r="G24" s="305"/>
      <c r="H24" s="306">
        <v>5.0000000000000001E-3</v>
      </c>
      <c r="I24" s="307"/>
      <c r="J24" s="308"/>
      <c r="K24" s="303" t="s">
        <v>197</v>
      </c>
      <c r="L24" s="304"/>
      <c r="M24" s="304"/>
      <c r="N24" s="305"/>
      <c r="O24" s="309" t="s">
        <v>380</v>
      </c>
      <c r="P24" s="310"/>
      <c r="Q24" s="310"/>
      <c r="R24" s="311"/>
      <c r="S24" s="15"/>
    </row>
    <row r="25" spans="2:19" customFormat="1" ht="18.75" customHeight="1" x14ac:dyDescent="0.25"/>
  </sheetData>
  <mergeCells count="48">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600-000000000000}"/>
    <dataValidation allowBlank="1" showInputMessage="1" showErrorMessage="1" prompt="En caso de contar con información previa de la medición, establezca cul es la linea de partida para la medición de su indicador" sqref="E24:G24" xr:uid="{00000000-0002-0000-0600-000001000000}"/>
    <dataValidation allowBlank="1" showInputMessage="1" showErrorMessage="1" prompt="Defina la meta del indicador, teniendo en cuenta la tendencia establecida" sqref="B24" xr:uid="{00000000-0002-0000-0600-000002000000}"/>
    <dataValidation allowBlank="1" showInputMessage="1" showErrorMessage="1" prompt="Seleccione con una &quot;X&quot; la tendencia que debe tener el resultado del indicador" sqref="B21:B22" xr:uid="{00000000-0002-0000-0600-000003000000}"/>
    <dataValidation allowBlank="1" showInputMessage="1" showErrorMessage="1" prompt="Seleccione la periodicidad con la que se va a medir el indicador. Solo pueed seleccionar una." sqref="B18" xr:uid="{00000000-0002-0000-0600-000004000000}"/>
    <dataValidation allowBlank="1" showInputMessage="1" showErrorMessage="1" prompt="Aclara de donde tomará la información para el cálculo del indicador" sqref="N13:R13" xr:uid="{00000000-0002-0000-0600-000005000000}"/>
    <dataValidation allowBlank="1" showInputMessage="1" showErrorMessage="1" prompt="Seleccione de la lista desplegable la unidad de medida de cada una de sus variables." sqref="I13:M13" xr:uid="{00000000-0002-0000-0600-000006000000}"/>
    <dataValidation allowBlank="1" showInputMessage="1" showErrorMessage="1" prompt="Describa brevemente la variable definida" sqref="E13:H13" xr:uid="{00000000-0002-0000-0600-000007000000}"/>
    <dataValidation allowBlank="1" showInputMessage="1" showErrorMessage="1" prompt="En cada casilla defina el nombre de las variables de su indicador" sqref="C13:D13" xr:uid="{00000000-0002-0000-0600-000008000000}"/>
    <dataValidation allowBlank="1" showInputMessage="1" showErrorMessage="1" prompt="Defina la relación mátematica que se constituirá como la fórmula de su indicador" sqref="B13" xr:uid="{00000000-0002-0000-0600-000009000000}"/>
    <dataValidation allowBlank="1" showInputMessage="1" showErrorMessage="1" prompt="Se cargará automaticamente el objetivo del proceso que definió en la caracterización." sqref="B11" xr:uid="{00000000-0002-0000-0600-00000A000000}"/>
    <dataValidation allowBlank="1" showInputMessage="1" showErrorMessage="1" prompt="Amplie el objetivo del indicador, contestando preguntas como  ¿qué?, ¿para qué?, ¿cómo?" sqref="B10" xr:uid="{00000000-0002-0000-06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6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600-00000D000000}"/>
    <dataValidation allowBlank="1" showInputMessage="1" showErrorMessage="1" prompt="Se cargará automáticamente el tipo de indicador que definió en la caracterización." sqref="K8:L8" xr:uid="{00000000-0002-0000-0600-00000E000000}"/>
    <dataValidation allowBlank="1" showInputMessage="1" showErrorMessage="1" prompt="Se cargará automaticamente el líder del proceso seleccionado. Por favor válidelo y retroalimente al enlace de la OAP." sqref="B6" xr:uid="{00000000-0002-0000-0600-00000F000000}"/>
    <dataValidation allowBlank="1" showInputMessage="1" showErrorMessage="1" prompt="Se cargará automaticamente el nombre del indicador que definió en la caracterización" sqref="B8" xr:uid="{00000000-0002-0000-0600-000010000000}"/>
    <dataValidation allowBlank="1" showInputMessage="1" showErrorMessage="1" prompt="Ingrese el nombre y el cargo de la persona responsable de la medición del indicador._x000a_Ej: Juan Perez - Profesional Univeristario " sqref="K6:L6" xr:uid="{00000000-0002-0000-0600-000011000000}"/>
    <dataValidation allowBlank="1" showInputMessage="1" showErrorMessage="1" prompt="Se cargará automáticamente el macroproceso al cual pertenece el macroproceso" sqref="K5:L5" xr:uid="{00000000-0002-0000-0600-000012000000}"/>
    <dataValidation allowBlank="1" showInputMessage="1" showErrorMessage="1" prompt="Seleccione de la lista desplegable el nombre del proceso" sqref="B5" xr:uid="{00000000-0002-0000-0600-000013000000}"/>
    <dataValidation allowBlank="1" showInputMessage="1" showErrorMessage="1" promptTitle="Dependencia" prompt="Seleccione de la lista desplegable la dependencia responsable del proceso" sqref="B4" xr:uid="{00000000-0002-0000-0600-000014000000}"/>
  </dataValidations>
  <printOptions horizontalCentered="1"/>
  <pageMargins left="0.51181102362204722" right="0.51181102362204722" top="0.59055118110236227" bottom="0.59055118110236227" header="0.31496062992125984" footer="0.70866141732283472"/>
  <pageSetup scale="37" orientation="portrait" r:id="rId1"/>
  <rowBreaks count="1" manualBreakCount="1">
    <brk id="13" max="18" man="1"/>
  </rowBreaks>
  <colBreaks count="2" manualBreakCount="2">
    <brk id="8" max="69" man="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15000000}">
          <x14:formula1>
            <xm:f>'C:\Users\mrodriguezl\Desktop\SGSST\SIGI\Caracterizaciones\2019\[Caracterizacion SC04 Vr2.xlsx]Listas desplegables'!#REF!</xm:f>
          </x14:formula1>
          <xm:sqref>C4:S4 C5:J5 Q8:S8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D1:Q81"/>
  <sheetViews>
    <sheetView topLeftCell="H1" workbookViewId="0">
      <selection activeCell="L18" sqref="L18"/>
    </sheetView>
  </sheetViews>
  <sheetFormatPr baseColWidth="10" defaultRowHeight="15" x14ac:dyDescent="0.25"/>
  <cols>
    <col min="4" max="4" width="49" style="17" bestFit="1" customWidth="1"/>
    <col min="5" max="5" width="70" style="17" bestFit="1" customWidth="1"/>
    <col min="6" max="6" width="19.42578125" style="23" bestFit="1" customWidth="1"/>
    <col min="7" max="7" width="58.42578125" style="25" customWidth="1"/>
    <col min="12" max="12" width="60.140625" customWidth="1"/>
    <col min="17" max="17" width="26.7109375" bestFit="1" customWidth="1"/>
  </cols>
  <sheetData>
    <row r="1" spans="4:17" x14ac:dyDescent="0.25">
      <c r="Q1" s="33" t="s">
        <v>176</v>
      </c>
    </row>
    <row r="2" spans="4:17" x14ac:dyDescent="0.25">
      <c r="D2" s="18" t="s">
        <v>63</v>
      </c>
      <c r="E2" s="18" t="s">
        <v>45</v>
      </c>
      <c r="F2" s="24" t="s">
        <v>2</v>
      </c>
      <c r="G2" s="26" t="s">
        <v>112</v>
      </c>
      <c r="L2" s="29" t="s">
        <v>216</v>
      </c>
      <c r="O2" t="s">
        <v>171</v>
      </c>
      <c r="Q2" t="s">
        <v>177</v>
      </c>
    </row>
    <row r="3" spans="4:17" x14ac:dyDescent="0.25">
      <c r="D3" s="19" t="s">
        <v>101</v>
      </c>
      <c r="E3" s="17" t="s">
        <v>46</v>
      </c>
      <c r="F3" s="23" t="s">
        <v>60</v>
      </c>
      <c r="G3" s="25" t="s">
        <v>113</v>
      </c>
      <c r="L3" s="30" t="s">
        <v>205</v>
      </c>
      <c r="O3" t="s">
        <v>172</v>
      </c>
      <c r="Q3" t="s">
        <v>178</v>
      </c>
    </row>
    <row r="4" spans="4:17" x14ac:dyDescent="0.25">
      <c r="D4" s="19" t="s">
        <v>102</v>
      </c>
      <c r="E4" s="17" t="s">
        <v>46</v>
      </c>
      <c r="F4" s="23" t="s">
        <v>60</v>
      </c>
      <c r="G4" s="25" t="s">
        <v>113</v>
      </c>
      <c r="L4" s="29" t="s">
        <v>217</v>
      </c>
      <c r="Q4" s="33" t="s">
        <v>179</v>
      </c>
    </row>
    <row r="5" spans="4:17" x14ac:dyDescent="0.25">
      <c r="D5" s="19" t="s">
        <v>103</v>
      </c>
      <c r="E5" s="17" t="s">
        <v>46</v>
      </c>
      <c r="F5" s="23" t="s">
        <v>60</v>
      </c>
      <c r="G5" s="25" t="s">
        <v>115</v>
      </c>
      <c r="L5" s="31" t="s">
        <v>206</v>
      </c>
      <c r="Q5" t="s">
        <v>180</v>
      </c>
    </row>
    <row r="6" spans="4:17" x14ac:dyDescent="0.25">
      <c r="D6" s="19" t="s">
        <v>104</v>
      </c>
      <c r="E6" s="17" t="s">
        <v>47</v>
      </c>
      <c r="F6" s="23" t="s">
        <v>60</v>
      </c>
      <c r="G6" s="25" t="s">
        <v>116</v>
      </c>
      <c r="L6" s="31" t="s">
        <v>207</v>
      </c>
      <c r="Q6" t="s">
        <v>181</v>
      </c>
    </row>
    <row r="7" spans="4:17" x14ac:dyDescent="0.25">
      <c r="D7" s="19" t="s">
        <v>105</v>
      </c>
      <c r="E7" s="17" t="s">
        <v>47</v>
      </c>
      <c r="F7" s="23" t="s">
        <v>60</v>
      </c>
      <c r="G7" s="25" t="s">
        <v>192</v>
      </c>
      <c r="L7" s="31" t="s">
        <v>208</v>
      </c>
      <c r="Q7" t="s">
        <v>182</v>
      </c>
    </row>
    <row r="8" spans="4:17" x14ac:dyDescent="0.25">
      <c r="D8" s="19" t="s">
        <v>64</v>
      </c>
      <c r="E8" s="17" t="s">
        <v>47</v>
      </c>
      <c r="F8" s="23" t="s">
        <v>60</v>
      </c>
      <c r="G8" s="25" t="s">
        <v>118</v>
      </c>
      <c r="L8" s="31" t="s">
        <v>209</v>
      </c>
      <c r="Q8" t="s">
        <v>183</v>
      </c>
    </row>
    <row r="9" spans="4:17" x14ac:dyDescent="0.25">
      <c r="D9" s="19" t="s">
        <v>106</v>
      </c>
      <c r="E9" s="17" t="s">
        <v>47</v>
      </c>
      <c r="F9" s="23" t="s">
        <v>60</v>
      </c>
      <c r="G9" s="25" t="s">
        <v>116</v>
      </c>
      <c r="L9" s="29" t="s">
        <v>218</v>
      </c>
      <c r="Q9" t="s">
        <v>184</v>
      </c>
    </row>
    <row r="10" spans="4:17" x14ac:dyDescent="0.25">
      <c r="D10" s="19" t="s">
        <v>107</v>
      </c>
      <c r="E10" s="17" t="s">
        <v>48</v>
      </c>
      <c r="F10" s="23" t="s">
        <v>60</v>
      </c>
      <c r="G10" s="25" t="s">
        <v>113</v>
      </c>
      <c r="L10" s="31" t="s">
        <v>210</v>
      </c>
      <c r="Q10" s="33" t="s">
        <v>185</v>
      </c>
    </row>
    <row r="11" spans="4:17" x14ac:dyDescent="0.25">
      <c r="D11" s="19" t="s">
        <v>108</v>
      </c>
      <c r="E11" s="17" t="s">
        <v>48</v>
      </c>
      <c r="F11" s="23" t="s">
        <v>60</v>
      </c>
      <c r="G11" s="25" t="s">
        <v>119</v>
      </c>
      <c r="L11" s="31" t="s">
        <v>211</v>
      </c>
      <c r="Q11" t="s">
        <v>186</v>
      </c>
    </row>
    <row r="12" spans="4:17" x14ac:dyDescent="0.25">
      <c r="D12" s="19" t="s">
        <v>109</v>
      </c>
      <c r="E12" s="17" t="s">
        <v>48</v>
      </c>
      <c r="F12" s="23" t="s">
        <v>60</v>
      </c>
      <c r="G12" s="25" t="s">
        <v>114</v>
      </c>
      <c r="L12" s="31" t="s">
        <v>212</v>
      </c>
      <c r="Q12" t="s">
        <v>187</v>
      </c>
    </row>
    <row r="13" spans="4:17" x14ac:dyDescent="0.25">
      <c r="D13" s="19" t="s">
        <v>110</v>
      </c>
      <c r="E13" s="17" t="s">
        <v>48</v>
      </c>
      <c r="F13" s="23" t="s">
        <v>60</v>
      </c>
      <c r="G13" s="25" t="s">
        <v>193</v>
      </c>
      <c r="L13" s="29" t="s">
        <v>219</v>
      </c>
      <c r="Q13" s="33" t="s">
        <v>188</v>
      </c>
    </row>
    <row r="14" spans="4:17" x14ac:dyDescent="0.25">
      <c r="D14" s="21" t="s">
        <v>78</v>
      </c>
      <c r="E14" s="17" t="s">
        <v>49</v>
      </c>
      <c r="F14" s="23" t="s">
        <v>61</v>
      </c>
      <c r="G14" s="25" t="s">
        <v>123</v>
      </c>
      <c r="L14" s="31" t="s">
        <v>213</v>
      </c>
      <c r="Q14" t="s">
        <v>189</v>
      </c>
    </row>
    <row r="15" spans="4:17" x14ac:dyDescent="0.25">
      <c r="D15" s="21" t="s">
        <v>65</v>
      </c>
      <c r="E15" s="17" t="s">
        <v>49</v>
      </c>
      <c r="F15" s="23" t="s">
        <v>61</v>
      </c>
      <c r="G15" s="25" t="s">
        <v>123</v>
      </c>
      <c r="L15" s="31" t="s">
        <v>214</v>
      </c>
      <c r="Q15" t="s">
        <v>190</v>
      </c>
    </row>
    <row r="16" spans="4:17" x14ac:dyDescent="0.25">
      <c r="D16" s="21" t="s">
        <v>79</v>
      </c>
      <c r="E16" s="17" t="s">
        <v>50</v>
      </c>
      <c r="F16" s="23" t="s">
        <v>61</v>
      </c>
      <c r="G16" s="25" t="s">
        <v>126</v>
      </c>
      <c r="L16" s="31" t="s">
        <v>215</v>
      </c>
      <c r="Q16" t="s">
        <v>191</v>
      </c>
    </row>
    <row r="17" spans="4:15" x14ac:dyDescent="0.25">
      <c r="D17" s="21" t="s">
        <v>80</v>
      </c>
      <c r="E17" s="17" t="s">
        <v>50</v>
      </c>
      <c r="F17" s="23" t="s">
        <v>61</v>
      </c>
      <c r="G17" s="25" t="s">
        <v>203</v>
      </c>
      <c r="L17" s="29" t="s">
        <v>220</v>
      </c>
    </row>
    <row r="18" spans="4:15" ht="30" x14ac:dyDescent="0.25">
      <c r="D18" s="21" t="s">
        <v>81</v>
      </c>
      <c r="E18" s="17" t="s">
        <v>52</v>
      </c>
      <c r="F18" s="23" t="s">
        <v>61</v>
      </c>
      <c r="G18" s="25" t="s">
        <v>202</v>
      </c>
      <c r="L18" s="31" t="s">
        <v>221</v>
      </c>
    </row>
    <row r="19" spans="4:15" ht="30" x14ac:dyDescent="0.25">
      <c r="D19" s="21" t="s">
        <v>82</v>
      </c>
      <c r="E19" s="17" t="s">
        <v>52</v>
      </c>
      <c r="F19" s="23" t="s">
        <v>61</v>
      </c>
      <c r="G19" s="25" t="s">
        <v>201</v>
      </c>
      <c r="L19" s="31" t="s">
        <v>222</v>
      </c>
      <c r="O19" t="s">
        <v>195</v>
      </c>
    </row>
    <row r="20" spans="4:15" ht="30" x14ac:dyDescent="0.25">
      <c r="D20" s="21" t="s">
        <v>83</v>
      </c>
      <c r="E20" s="17" t="s">
        <v>55</v>
      </c>
      <c r="F20" s="23" t="s">
        <v>61</v>
      </c>
      <c r="G20" s="25" t="s">
        <v>200</v>
      </c>
      <c r="L20" s="29" t="s">
        <v>223</v>
      </c>
      <c r="O20" t="s">
        <v>196</v>
      </c>
    </row>
    <row r="21" spans="4:15" ht="30" x14ac:dyDescent="0.25">
      <c r="D21" s="21" t="s">
        <v>84</v>
      </c>
      <c r="E21" s="17" t="s">
        <v>55</v>
      </c>
      <c r="F21" s="23" t="s">
        <v>61</v>
      </c>
      <c r="G21" s="25" t="s">
        <v>200</v>
      </c>
      <c r="L21" s="30" t="s">
        <v>224</v>
      </c>
    </row>
    <row r="22" spans="4:15" ht="30" x14ac:dyDescent="0.25">
      <c r="D22" s="21" t="s">
        <v>85</v>
      </c>
      <c r="E22" s="17" t="s">
        <v>55</v>
      </c>
      <c r="F22" s="23" t="s">
        <v>61</v>
      </c>
      <c r="G22" s="25" t="s">
        <v>200</v>
      </c>
      <c r="L22" s="29" t="s">
        <v>225</v>
      </c>
    </row>
    <row r="23" spans="4:15" ht="45" x14ac:dyDescent="0.25">
      <c r="D23" s="21" t="s">
        <v>86</v>
      </c>
      <c r="E23" s="17" t="s">
        <v>53</v>
      </c>
      <c r="F23" s="23" t="s">
        <v>61</v>
      </c>
      <c r="G23" s="25" t="s">
        <v>125</v>
      </c>
      <c r="L23" s="31" t="s">
        <v>167</v>
      </c>
    </row>
    <row r="24" spans="4:15" ht="30" x14ac:dyDescent="0.25">
      <c r="D24" s="21" t="s">
        <v>87</v>
      </c>
      <c r="E24" s="17" t="s">
        <v>56</v>
      </c>
      <c r="F24" s="23" t="s">
        <v>61</v>
      </c>
      <c r="G24" s="25" t="s">
        <v>127</v>
      </c>
      <c r="L24" s="30" t="s">
        <v>226</v>
      </c>
    </row>
    <row r="25" spans="4:15" ht="30" x14ac:dyDescent="0.25">
      <c r="D25" s="21" t="s">
        <v>88</v>
      </c>
      <c r="E25" s="17" t="s">
        <v>56</v>
      </c>
      <c r="F25" s="23" t="s">
        <v>61</v>
      </c>
      <c r="G25" s="25" t="s">
        <v>127</v>
      </c>
      <c r="L25" s="30" t="s">
        <v>227</v>
      </c>
    </row>
    <row r="26" spans="4:15" ht="30" x14ac:dyDescent="0.25">
      <c r="D26" s="21" t="s">
        <v>89</v>
      </c>
      <c r="E26" s="17" t="s">
        <v>54</v>
      </c>
      <c r="F26" s="23" t="s">
        <v>61</v>
      </c>
      <c r="G26" s="25" t="s">
        <v>124</v>
      </c>
      <c r="L26" s="29" t="s">
        <v>228</v>
      </c>
    </row>
    <row r="27" spans="4:15" ht="27" x14ac:dyDescent="0.25">
      <c r="D27" s="21" t="s">
        <v>90</v>
      </c>
      <c r="E27" s="17" t="s">
        <v>51</v>
      </c>
      <c r="F27" s="23" t="s">
        <v>61</v>
      </c>
      <c r="G27" s="25" t="s">
        <v>120</v>
      </c>
      <c r="L27" s="30" t="s">
        <v>229</v>
      </c>
    </row>
    <row r="28" spans="4:15" ht="27" x14ac:dyDescent="0.25">
      <c r="D28" s="21" t="s">
        <v>91</v>
      </c>
      <c r="E28" s="17" t="s">
        <v>51</v>
      </c>
      <c r="F28" s="23" t="s">
        <v>61</v>
      </c>
      <c r="G28" s="25" t="s">
        <v>121</v>
      </c>
      <c r="L28" s="29" t="s">
        <v>230</v>
      </c>
    </row>
    <row r="29" spans="4:15" ht="45" x14ac:dyDescent="0.25">
      <c r="D29" s="21" t="s">
        <v>111</v>
      </c>
      <c r="E29" s="17" t="s">
        <v>51</v>
      </c>
      <c r="F29" s="23" t="s">
        <v>61</v>
      </c>
      <c r="G29" s="25" t="s">
        <v>122</v>
      </c>
      <c r="L29" s="30" t="s">
        <v>231</v>
      </c>
    </row>
    <row r="30" spans="4:15" ht="30" x14ac:dyDescent="0.25">
      <c r="D30" s="22" t="s">
        <v>92</v>
      </c>
      <c r="E30" s="17" t="s">
        <v>96</v>
      </c>
      <c r="F30" s="23" t="s">
        <v>62</v>
      </c>
      <c r="G30" s="25" t="s">
        <v>194</v>
      </c>
      <c r="L30" s="29" t="s">
        <v>232</v>
      </c>
    </row>
    <row r="31" spans="4:15" x14ac:dyDescent="0.25">
      <c r="D31" s="22" t="s">
        <v>66</v>
      </c>
      <c r="E31" s="17" t="s">
        <v>96</v>
      </c>
      <c r="F31" s="23" t="s">
        <v>62</v>
      </c>
      <c r="G31" s="25" t="s">
        <v>117</v>
      </c>
      <c r="L31" s="30" t="s">
        <v>233</v>
      </c>
    </row>
    <row r="32" spans="4:15" x14ac:dyDescent="0.25">
      <c r="D32" s="22" t="s">
        <v>67</v>
      </c>
      <c r="E32" s="17" t="s">
        <v>67</v>
      </c>
      <c r="F32" s="23" t="s">
        <v>62</v>
      </c>
      <c r="G32" s="25" t="s">
        <v>119</v>
      </c>
      <c r="L32" s="30" t="s">
        <v>234</v>
      </c>
    </row>
    <row r="33" spans="4:12" ht="27" x14ac:dyDescent="0.25">
      <c r="D33" s="22" t="s">
        <v>68</v>
      </c>
      <c r="E33" s="17" t="s">
        <v>97</v>
      </c>
      <c r="F33" s="23" t="s">
        <v>62</v>
      </c>
      <c r="G33" s="25" t="s">
        <v>119</v>
      </c>
      <c r="L33" s="29" t="s">
        <v>235</v>
      </c>
    </row>
    <row r="34" spans="4:12" x14ac:dyDescent="0.25">
      <c r="D34" s="22" t="s">
        <v>69</v>
      </c>
      <c r="E34" s="17" t="s">
        <v>97</v>
      </c>
      <c r="F34" s="23" t="s">
        <v>62</v>
      </c>
      <c r="G34" s="25" t="s">
        <v>119</v>
      </c>
      <c r="L34" s="29" t="s">
        <v>236</v>
      </c>
    </row>
    <row r="35" spans="4:12" x14ac:dyDescent="0.25">
      <c r="D35" s="22" t="s">
        <v>70</v>
      </c>
      <c r="E35" s="17" t="s">
        <v>97</v>
      </c>
      <c r="F35" s="23" t="s">
        <v>62</v>
      </c>
      <c r="G35" s="25" t="s">
        <v>119</v>
      </c>
      <c r="L35" s="31" t="s">
        <v>168</v>
      </c>
    </row>
    <row r="36" spans="4:12" x14ac:dyDescent="0.25">
      <c r="D36" s="22" t="s">
        <v>71</v>
      </c>
      <c r="E36" s="17" t="s">
        <v>98</v>
      </c>
      <c r="F36" s="23" t="s">
        <v>62</v>
      </c>
      <c r="G36" s="25" t="s">
        <v>128</v>
      </c>
      <c r="L36" s="31" t="s">
        <v>169</v>
      </c>
    </row>
    <row r="37" spans="4:12" x14ac:dyDescent="0.25">
      <c r="D37" s="22" t="s">
        <v>72</v>
      </c>
      <c r="E37" s="17" t="s">
        <v>98</v>
      </c>
      <c r="F37" s="23" t="s">
        <v>62</v>
      </c>
      <c r="G37" s="25" t="s">
        <v>128</v>
      </c>
      <c r="L37" s="31" t="s">
        <v>170</v>
      </c>
    </row>
    <row r="38" spans="4:12" x14ac:dyDescent="0.25">
      <c r="D38" s="22" t="s">
        <v>73</v>
      </c>
      <c r="E38" s="17" t="s">
        <v>98</v>
      </c>
      <c r="F38" s="23" t="s">
        <v>62</v>
      </c>
      <c r="G38" s="25" t="s">
        <v>128</v>
      </c>
      <c r="L38" s="30" t="s">
        <v>237</v>
      </c>
    </row>
    <row r="39" spans="4:12" x14ac:dyDescent="0.25">
      <c r="D39" s="22" t="s">
        <v>74</v>
      </c>
      <c r="E39" s="17" t="s">
        <v>99</v>
      </c>
      <c r="F39" s="23" t="s">
        <v>62</v>
      </c>
      <c r="G39" s="25" t="s">
        <v>129</v>
      </c>
      <c r="L39" s="30" t="s">
        <v>238</v>
      </c>
    </row>
    <row r="40" spans="4:12" x14ac:dyDescent="0.25">
      <c r="D40" s="22" t="s">
        <v>75</v>
      </c>
      <c r="E40" s="17" t="s">
        <v>99</v>
      </c>
      <c r="F40" s="23" t="s">
        <v>62</v>
      </c>
      <c r="G40" s="25" t="s">
        <v>129</v>
      </c>
      <c r="L40" s="31" t="s">
        <v>239</v>
      </c>
    </row>
    <row r="41" spans="4:12" x14ac:dyDescent="0.25">
      <c r="D41" s="22" t="s">
        <v>76</v>
      </c>
      <c r="E41" s="17" t="s">
        <v>99</v>
      </c>
      <c r="F41" s="23" t="s">
        <v>62</v>
      </c>
      <c r="G41" s="25" t="s">
        <v>129</v>
      </c>
      <c r="L41" s="31" t="s">
        <v>240</v>
      </c>
    </row>
    <row r="42" spans="4:12" x14ac:dyDescent="0.25">
      <c r="D42" s="22" t="s">
        <v>77</v>
      </c>
      <c r="E42" s="17" t="s">
        <v>99</v>
      </c>
      <c r="F42" s="23" t="s">
        <v>62</v>
      </c>
      <c r="G42" s="25" t="s">
        <v>129</v>
      </c>
      <c r="L42" s="31" t="s">
        <v>241</v>
      </c>
    </row>
    <row r="43" spans="4:12" x14ac:dyDescent="0.25">
      <c r="D43" s="22" t="s">
        <v>198</v>
      </c>
      <c r="E43" s="17" t="s">
        <v>100</v>
      </c>
      <c r="F43" s="23" t="s">
        <v>62</v>
      </c>
      <c r="G43" s="25" t="s">
        <v>130</v>
      </c>
    </row>
    <row r="44" spans="4:12" ht="30" x14ac:dyDescent="0.25">
      <c r="D44" s="22" t="s">
        <v>93</v>
      </c>
      <c r="E44" s="17" t="s">
        <v>100</v>
      </c>
      <c r="F44" s="23" t="s">
        <v>62</v>
      </c>
      <c r="G44" s="25" t="s">
        <v>130</v>
      </c>
    </row>
    <row r="45" spans="4:12" x14ac:dyDescent="0.25">
      <c r="D45" s="22" t="s">
        <v>199</v>
      </c>
      <c r="E45" s="17" t="s">
        <v>100</v>
      </c>
      <c r="F45" s="23" t="s">
        <v>62</v>
      </c>
      <c r="G45" s="25" t="s">
        <v>130</v>
      </c>
    </row>
    <row r="46" spans="4:12" ht="30" x14ac:dyDescent="0.25">
      <c r="D46" s="20" t="s">
        <v>94</v>
      </c>
      <c r="E46" s="17" t="s">
        <v>57</v>
      </c>
      <c r="F46" s="23" t="s">
        <v>204</v>
      </c>
      <c r="G46" s="25" t="s">
        <v>131</v>
      </c>
    </row>
    <row r="47" spans="4:12" ht="30" x14ac:dyDescent="0.25">
      <c r="D47" s="20" t="s">
        <v>95</v>
      </c>
      <c r="E47" s="17" t="s">
        <v>57</v>
      </c>
      <c r="F47" s="23" t="s">
        <v>204</v>
      </c>
      <c r="G47" s="25" t="s">
        <v>113</v>
      </c>
    </row>
    <row r="51" spans="4:4" x14ac:dyDescent="0.25">
      <c r="D51" s="17" t="s">
        <v>133</v>
      </c>
    </row>
    <row r="52" spans="4:4" x14ac:dyDescent="0.25">
      <c r="D52" s="25" t="s">
        <v>134</v>
      </c>
    </row>
    <row r="53" spans="4:4" ht="30" x14ac:dyDescent="0.25">
      <c r="D53" s="25" t="s">
        <v>135</v>
      </c>
    </row>
    <row r="54" spans="4:4" ht="30" x14ac:dyDescent="0.25">
      <c r="D54" s="25" t="s">
        <v>136</v>
      </c>
    </row>
    <row r="55" spans="4:4" x14ac:dyDescent="0.25">
      <c r="D55" s="25" t="s">
        <v>137</v>
      </c>
    </row>
    <row r="56" spans="4:4" ht="30" x14ac:dyDescent="0.25">
      <c r="D56" s="25" t="s">
        <v>138</v>
      </c>
    </row>
    <row r="57" spans="4:4" ht="30" x14ac:dyDescent="0.25">
      <c r="D57" s="25" t="s">
        <v>139</v>
      </c>
    </row>
    <row r="58" spans="4:4" ht="30" x14ac:dyDescent="0.25">
      <c r="D58" s="25" t="s">
        <v>140</v>
      </c>
    </row>
    <row r="59" spans="4:4" ht="30" x14ac:dyDescent="0.25">
      <c r="D59" s="25" t="s">
        <v>141</v>
      </c>
    </row>
    <row r="60" spans="4:4" x14ac:dyDescent="0.25">
      <c r="D60" s="25" t="s">
        <v>142</v>
      </c>
    </row>
    <row r="61" spans="4:4" ht="30" x14ac:dyDescent="0.25">
      <c r="D61" s="25" t="s">
        <v>143</v>
      </c>
    </row>
    <row r="62" spans="4:4" ht="60" x14ac:dyDescent="0.25">
      <c r="D62" s="25" t="s">
        <v>144</v>
      </c>
    </row>
    <row r="63" spans="4:4" ht="30" x14ac:dyDescent="0.25">
      <c r="D63" s="25" t="s">
        <v>145</v>
      </c>
    </row>
    <row r="64" spans="4:4" x14ac:dyDescent="0.25">
      <c r="D64" s="25" t="s">
        <v>146</v>
      </c>
    </row>
    <row r="65" spans="4:4" ht="30" x14ac:dyDescent="0.25">
      <c r="D65" s="25" t="s">
        <v>147</v>
      </c>
    </row>
    <row r="66" spans="4:4" x14ac:dyDescent="0.25">
      <c r="D66" s="25" t="s">
        <v>148</v>
      </c>
    </row>
    <row r="67" spans="4:4" ht="30" x14ac:dyDescent="0.25">
      <c r="D67" s="25" t="s">
        <v>149</v>
      </c>
    </row>
    <row r="68" spans="4:4" x14ac:dyDescent="0.25">
      <c r="D68" s="25" t="s">
        <v>150</v>
      </c>
    </row>
    <row r="69" spans="4:4" x14ac:dyDescent="0.25">
      <c r="D69" s="25" t="s">
        <v>151</v>
      </c>
    </row>
    <row r="70" spans="4:4" ht="30" x14ac:dyDescent="0.25">
      <c r="D70" s="25" t="s">
        <v>152</v>
      </c>
    </row>
    <row r="71" spans="4:4" ht="45" x14ac:dyDescent="0.25">
      <c r="D71" s="25" t="s">
        <v>153</v>
      </c>
    </row>
    <row r="72" spans="4:4" x14ac:dyDescent="0.25">
      <c r="D72" s="25" t="s">
        <v>154</v>
      </c>
    </row>
    <row r="73" spans="4:4" ht="30" x14ac:dyDescent="0.25">
      <c r="D73" s="25" t="s">
        <v>155</v>
      </c>
    </row>
    <row r="74" spans="4:4" ht="60" x14ac:dyDescent="0.25">
      <c r="D74" s="25" t="s">
        <v>156</v>
      </c>
    </row>
    <row r="75" spans="4:4" ht="30" x14ac:dyDescent="0.25">
      <c r="D75" s="25" t="s">
        <v>157</v>
      </c>
    </row>
    <row r="76" spans="4:4" ht="30" x14ac:dyDescent="0.25">
      <c r="D76" s="25" t="s">
        <v>158</v>
      </c>
    </row>
    <row r="77" spans="4:4" x14ac:dyDescent="0.25">
      <c r="D77" s="25" t="s">
        <v>159</v>
      </c>
    </row>
    <row r="78" spans="4:4" ht="45" x14ac:dyDescent="0.25">
      <c r="D78" s="25" t="s">
        <v>160</v>
      </c>
    </row>
    <row r="79" spans="4:4" x14ac:dyDescent="0.25">
      <c r="D79" s="25" t="s">
        <v>161</v>
      </c>
    </row>
    <row r="80" spans="4:4" ht="45" x14ac:dyDescent="0.25">
      <c r="D80" s="25" t="s">
        <v>162</v>
      </c>
    </row>
    <row r="81" spans="4:4" x14ac:dyDescent="0.25">
      <c r="D81"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15</vt:i4>
      </vt:variant>
    </vt:vector>
  </HeadingPairs>
  <TitlesOfParts>
    <vt:vector size="23" baseType="lpstr">
      <vt:lpstr>Caracterización</vt:lpstr>
      <vt:lpstr>FRECUENCIA</vt:lpstr>
      <vt:lpstr>SEVERIDAD</vt:lpstr>
      <vt:lpstr>AT MORTALES</vt:lpstr>
      <vt:lpstr>PREVALENCIA</vt:lpstr>
      <vt:lpstr>INCIDENCIA</vt:lpstr>
      <vt:lpstr>AUSENTISMO</vt:lpstr>
      <vt:lpstr>Listas desplegables</vt:lpstr>
      <vt:lpstr>Apoyo</vt:lpstr>
      <vt:lpstr>Dirección_Estratégica</vt:lpstr>
      <vt:lpstr>Estratégico</vt:lpstr>
      <vt:lpstr>Evaluación</vt:lpstr>
      <vt:lpstr>Grupoa</vt:lpstr>
      <vt:lpstr>Misional</vt:lpstr>
      <vt:lpstr>Misionales</vt:lpstr>
      <vt:lpstr>'AT MORTALES'!Print_Area</vt:lpstr>
      <vt:lpstr>AUSENTISMO!Print_Area</vt:lpstr>
      <vt:lpstr>FRECUENCIA!Print_Area</vt:lpstr>
      <vt:lpstr>INCIDENCIA!Print_Area</vt:lpstr>
      <vt:lpstr>PREVALENCIA!Print_Area</vt:lpstr>
      <vt:lpstr>SEVERIDAD!Print_Area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Mary</cp:lastModifiedBy>
  <cp:lastPrinted>2024-06-13T01:03:40Z</cp:lastPrinted>
  <dcterms:created xsi:type="dcterms:W3CDTF">2019-04-09T16:24:36Z</dcterms:created>
  <dcterms:modified xsi:type="dcterms:W3CDTF">2024-06-13T01:05:55Z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3016538</vt:i4>
  </property>
</Properties>
</file>